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/>
  <mc:AlternateContent xmlns:mc="http://schemas.openxmlformats.org/markup-compatibility/2006">
    <mc:Choice Requires="x15">
      <x15ac:absPath xmlns:x15ac="http://schemas.microsoft.com/office/spreadsheetml/2010/11/ac" url="https://d.docs.live.net/9af05c9058636e61/Gau/Pokal/"/>
    </mc:Choice>
  </mc:AlternateContent>
  <xr:revisionPtr revIDLastSave="60" documentId="8_{D022DD1E-604E-4E68-BB31-19DF5E1B27C6}" xr6:coauthVersionLast="47" xr6:coauthVersionMax="47" xr10:uidLastSave="{B3A16E39-6F45-46DB-9D1C-7B13F0053C33}"/>
  <workbookProtection workbookAlgorithmName="SHA-512" workbookHashValue="/NvwU1LojRC/786/FmF+rv9KEpXgbhPAmOOPEk6ojYo/tan4PdOjTb7Jz1X6/2SilvDS/sJ4VHbRlAA+tvJMUA==" workbookSaltValue="C021xrZp3kqbi0JCPzgzhQ==" workbookSpinCount="100000" lockStructure="1"/>
  <bookViews>
    <workbookView xWindow="-120" yWindow="-120" windowWidth="29040" windowHeight="15720" tabRatio="500" xr2:uid="{00000000-000D-0000-FFFF-FFFF00000000}"/>
  </bookViews>
  <sheets>
    <sheet name="Auswertkarte" sheetId="1" r:id="rId1"/>
    <sheet name="Pdf." sheetId="3" state="hidden" r:id="rId2"/>
    <sheet name="Einstellungen" sheetId="2" state="hidden" r:id="rId3"/>
  </sheets>
  <definedNames>
    <definedName name="_xlnm.Print_Area" localSheetId="1">Pdf.!$A$1:$T$37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smNativeData">
      <pm:revision xmlns:pm="smNativeData" day="1575041346" val="973" rev="124" revOS="4" revMin="124" revMax="0"/>
      <pm:docPrefs xmlns:pm="smNativeData" id="1575041346" fixedDigits="0" showNotice="1" showFrameBounds="1" autoChart="1" recalcOnPrint="1" recalcOnCopy="1" finalRounding="1" compatTextArt="1" tab="567" useDefinedPrintRange="1" printArea="currentSheet"/>
      <pm:compatibility xmlns:pm="smNativeData" id="1575041346" overlapCells="1"/>
      <pm:defCurrency xmlns:pm="smNativeData" id="1575041346"/>
    </ext>
  </extLst>
</workbook>
</file>

<file path=xl/calcChain.xml><?xml version="1.0" encoding="utf-8"?>
<calcChain xmlns="http://schemas.openxmlformats.org/spreadsheetml/2006/main">
  <c r="M29" i="3" l="1"/>
  <c r="H29" i="3"/>
  <c r="M27" i="3"/>
  <c r="H27" i="3"/>
  <c r="M25" i="3"/>
  <c r="H25" i="3"/>
  <c r="M23" i="3"/>
  <c r="H23" i="3"/>
  <c r="M21" i="3"/>
  <c r="H21" i="3"/>
  <c r="M19" i="3"/>
  <c r="H19" i="3"/>
  <c r="M17" i="3"/>
  <c r="H17" i="3"/>
  <c r="M15" i="3"/>
  <c r="H15" i="3"/>
  <c r="K13" i="3"/>
  <c r="G13" i="3"/>
  <c r="A1" i="3"/>
  <c r="K13" i="1"/>
  <c r="G13" i="1"/>
  <c r="M29" i="1" l="1"/>
  <c r="K29" i="1" s="1"/>
  <c r="M27" i="1"/>
  <c r="K27" i="1" s="1"/>
  <c r="M25" i="1"/>
  <c r="K25" i="1" s="1"/>
  <c r="M23" i="1"/>
  <c r="K23" i="1" s="1"/>
  <c r="M21" i="1"/>
  <c r="K21" i="1" s="1"/>
  <c r="M19" i="1"/>
  <c r="K19" i="1" s="1"/>
  <c r="M17" i="1"/>
  <c r="K17" i="1" s="1"/>
  <c r="M15" i="1"/>
  <c r="K15" i="1" s="1"/>
  <c r="K31" i="1" s="1"/>
  <c r="H29" i="1"/>
  <c r="J29" i="1" s="1"/>
  <c r="H27" i="1"/>
  <c r="J27" i="1" s="1"/>
  <c r="H25" i="1"/>
  <c r="J25" i="1" s="1"/>
  <c r="H23" i="1"/>
  <c r="J23" i="1" s="1"/>
  <c r="H21" i="1"/>
  <c r="J21" i="1" s="1"/>
  <c r="H19" i="1"/>
  <c r="J19" i="1" s="1"/>
  <c r="H17" i="1"/>
  <c r="J17" i="1" s="1"/>
  <c r="H15" i="1"/>
  <c r="J15" i="1" s="1"/>
  <c r="A1" i="1"/>
  <c r="J31" i="1" l="1"/>
</calcChain>
</file>

<file path=xl/sharedStrings.xml><?xml version="1.0" encoding="utf-8"?>
<sst xmlns="http://schemas.openxmlformats.org/spreadsheetml/2006/main" count="88" uniqueCount="45">
  <si>
    <t>Serie 1</t>
  </si>
  <si>
    <t>Serie 2</t>
  </si>
  <si>
    <t>Serie 3</t>
  </si>
  <si>
    <t>Serie 4</t>
  </si>
  <si>
    <t>Wertung</t>
  </si>
  <si>
    <t>Einstellungen</t>
  </si>
  <si>
    <t>Saison</t>
  </si>
  <si>
    <t>Mannschaften</t>
  </si>
  <si>
    <t>Vereinsnummer</t>
  </si>
  <si>
    <t>Verein</t>
  </si>
  <si>
    <t>Runde</t>
  </si>
  <si>
    <t>Datum</t>
  </si>
  <si>
    <t>Schütze / Passnummer</t>
  </si>
  <si>
    <t>Gesamt</t>
  </si>
  <si>
    <t>Disziplin</t>
  </si>
  <si>
    <t>Heimverein (Nr)</t>
  </si>
  <si>
    <t>Gastverein (Nr)</t>
  </si>
  <si>
    <t>Hinweise zum Ausfüllen</t>
  </si>
  <si>
    <t>Jeder Schütze ist mit volständigem Namen und der Passnummer zu erfassen.</t>
  </si>
  <si>
    <t>Gewertet werden die 6 besten Schützen.</t>
  </si>
  <si>
    <t>Es ist lediglich die Vereinsnummer (6-stellig) einzutragen, der Vereinsname erscheint automatisch.</t>
  </si>
  <si>
    <t>SV Stadtbergen</t>
  </si>
  <si>
    <t>Grünholder Gablingen</t>
  </si>
  <si>
    <t>Hubertus Oberottmarshausen</t>
  </si>
  <si>
    <t>SG Klosterlechfeld</t>
  </si>
  <si>
    <t>Lechschützen Ellgau</t>
  </si>
  <si>
    <t>Hubertus Langenneufnach</t>
  </si>
  <si>
    <t>SV Ustersbach-Mödishofen</t>
  </si>
  <si>
    <t>Hubertus Konradshofen</t>
  </si>
  <si>
    <t>Edelweiß Grünenbaindt</t>
  </si>
  <si>
    <t>Edelweiß Magertshausen</t>
  </si>
  <si>
    <t>Hubertus Fleinhausen</t>
  </si>
  <si>
    <t>Rauhenbergschützen Ettelried</t>
  </si>
  <si>
    <t>Auerhahn Reinhartshausen</t>
  </si>
  <si>
    <t>Singoldschützen Großaitingen</t>
  </si>
  <si>
    <t>Brunnenschützen Königsbrunn</t>
  </si>
  <si>
    <t>Edelweiß Hausen</t>
  </si>
  <si>
    <t>Tell Tronetshofen-Willmatshofen</t>
  </si>
  <si>
    <t>SV Frisch-Auf Mittelneufnach</t>
  </si>
  <si>
    <t>SV Mittelstetten</t>
  </si>
  <si>
    <t>Tell Westendorf</t>
  </si>
  <si>
    <t>2023/2024</t>
  </si>
  <si>
    <t>Unterschrift Gastverein</t>
  </si>
  <si>
    <t>Unterschrift Heimverein</t>
  </si>
  <si>
    <r>
      <t xml:space="preserve">LP-Schützen erhalten einen Bonus von 10 Ringen auf ihr Ergebnis. Hierzu ist beim entsprechenden Schützen in der Spalte </t>
    </r>
    <r>
      <rPr>
        <b/>
        <sz val="12"/>
        <color rgb="FF000000"/>
        <rFont val="Calibri"/>
        <family val="2"/>
      </rPr>
      <t>Disziplin</t>
    </r>
    <r>
      <rPr>
        <sz val="12"/>
        <color rgb="FF000000"/>
        <rFont val="Calibri"/>
        <family val="2"/>
      </rPr>
      <t xml:space="preserve"> "LP" auszuwählen (DropDown), der Bonus wird automatisch addiert.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</si>
</sst>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u/>
      <sz val="18"/>
      <color rgb="FF000000"/>
      <name val="Calibri"/>
      <family val="2"/>
    </font>
    <font>
      <sz val="12"/>
      <color rgb="FF000000"/>
      <name val="Calibri"/>
      <family val="2"/>
    </font>
    <font>
      <i/>
      <sz val="12"/>
      <color rgb="FF000000"/>
      <name val="Calibri"/>
      <family val="2"/>
    </font>
    <font>
      <b/>
      <i/>
      <sz val="12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/>
      <top style="thin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3" fillId="0" borderId="0" xfId="0" applyFont="1"/>
    <xf numFmtId="0" fontId="2" fillId="0" borderId="0" xfId="0" applyFont="1"/>
    <xf numFmtId="0" fontId="1" fillId="0" borderId="0" xfId="0" applyFont="1"/>
    <xf numFmtId="0" fontId="0" fillId="2" borderId="0" xfId="0" applyFill="1"/>
    <xf numFmtId="0" fontId="5" fillId="0" borderId="0" xfId="0" applyFont="1"/>
    <xf numFmtId="0" fontId="2" fillId="0" borderId="0" xfId="0" applyFont="1" applyAlignment="1">
      <alignment vertical="center"/>
    </xf>
    <xf numFmtId="0" fontId="5" fillId="0" borderId="2" xfId="0" applyFont="1" applyBorder="1"/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7" fillId="3" borderId="0" xfId="0" applyFont="1" applyFill="1" applyAlignment="1">
      <alignment vertical="center" wrapText="1"/>
    </xf>
    <xf numFmtId="0" fontId="5" fillId="0" borderId="1" xfId="0" applyFont="1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5" fillId="0" borderId="0" xfId="0" applyFont="1" applyAlignment="1">
      <alignment horizontal="right"/>
    </xf>
    <xf numFmtId="0" fontId="5" fillId="0" borderId="2" xfId="0" applyFont="1" applyBorder="1" applyAlignment="1" applyProtection="1">
      <alignment horizontal="center"/>
      <protection locked="0"/>
    </xf>
    <xf numFmtId="3" fontId="2" fillId="0" borderId="9" xfId="0" applyNumberFormat="1" applyFont="1" applyBorder="1" applyAlignment="1">
      <alignment horizontal="center" vertical="center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right"/>
      <protection locked="0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 applyProtection="1">
      <alignment horizontal="right"/>
      <protection locked="0"/>
    </xf>
    <xf numFmtId="0" fontId="6" fillId="3" borderId="1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4" fontId="5" fillId="0" borderId="2" xfId="0" applyNumberFormat="1" applyFont="1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right"/>
      <protection locked="0"/>
    </xf>
    <xf numFmtId="0" fontId="2" fillId="0" borderId="0" xfId="0" applyFont="1" applyAlignment="1">
      <alignment horizontal="right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 applyProtection="1">
      <alignment horizontal="center" vertical="center"/>
      <protection locked="0"/>
    </xf>
    <xf numFmtId="0" fontId="6" fillId="3" borderId="3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left"/>
    </xf>
    <xf numFmtId="3" fontId="2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3" fontId="2" fillId="0" borderId="7" xfId="0" applyNumberFormat="1" applyFont="1" applyBorder="1" applyAlignment="1">
      <alignment horizontal="center" vertical="center"/>
    </xf>
    <xf numFmtId="0" fontId="6" fillId="3" borderId="0" xfId="0" applyFont="1" applyFill="1" applyAlignment="1">
      <alignment horizontal="right"/>
    </xf>
    <xf numFmtId="0" fontId="5" fillId="0" borderId="12" xfId="0" applyFont="1" applyBorder="1" applyAlignment="1" applyProtection="1">
      <alignment horizontal="right"/>
      <protection locked="0"/>
    </xf>
    <xf numFmtId="0" fontId="5" fillId="0" borderId="13" xfId="0" applyFont="1" applyBorder="1" applyAlignment="1" applyProtection="1">
      <alignment horizontal="right"/>
      <protection locked="0"/>
    </xf>
    <xf numFmtId="0" fontId="5" fillId="0" borderId="14" xfId="0" applyFont="1" applyBorder="1" applyAlignment="1" applyProtection="1">
      <alignment horizontal="right"/>
      <protection locked="0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</cellXfs>
  <cellStyles count="1">
    <cellStyle name="Standard" xfId="0" builtinId="0" customBuiltin="1"/>
  </cellStyles>
  <dxfs count="10">
    <dxf>
      <font>
        <b/>
        <i val="0"/>
      </font>
      <fill>
        <patternFill>
          <bgColor rgb="FFA2D668"/>
        </patternFill>
      </fill>
    </dxf>
    <dxf>
      <font>
        <b val="0"/>
        <i val="0"/>
      </font>
      <fill>
        <patternFill>
          <bgColor theme="0"/>
        </patternFill>
      </fill>
    </dxf>
    <dxf>
      <font>
        <b/>
        <i val="0"/>
      </font>
      <fill>
        <patternFill>
          <bgColor rgb="FFA2D668"/>
        </patternFill>
      </fill>
    </dxf>
    <dxf>
      <font>
        <color theme="0" tint="-4.9989318521683403E-2"/>
      </font>
    </dxf>
    <dxf>
      <font>
        <b/>
        <i/>
        <color rgb="FFC00000"/>
      </font>
    </dxf>
    <dxf>
      <font>
        <b/>
        <i val="0"/>
      </font>
      <fill>
        <patternFill>
          <bgColor rgb="FFA2D668"/>
        </patternFill>
      </fill>
    </dxf>
    <dxf>
      <font>
        <b val="0"/>
        <i val="0"/>
      </font>
      <fill>
        <patternFill>
          <bgColor theme="0"/>
        </patternFill>
      </fill>
    </dxf>
    <dxf>
      <font>
        <b/>
        <i val="0"/>
      </font>
      <fill>
        <patternFill>
          <bgColor rgb="FFA2D668"/>
        </patternFill>
      </fill>
    </dxf>
    <dxf>
      <font>
        <color theme="0" tint="-4.9989318521683403E-2"/>
      </font>
    </dxf>
    <dxf>
      <font>
        <b/>
        <i/>
        <color rgb="FFC00000"/>
      </font>
    </dxf>
  </dxfs>
  <tableStyles count="0"/>
  <colors>
    <mruColors>
      <color rgb="FFA2D6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  <ext uri="smNativeData">
      <pm:charStyles xmlns:pm="smNativeData" id="1575041346" count="1">
        <pm:charStyle name="Normal" fontId="0" Id="1"/>
      </pm:charStyles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66675</xdr:rowOff>
    </xdr:from>
    <xdr:to>
      <xdr:col>1</xdr:col>
      <xdr:colOff>497461</xdr:colOff>
      <xdr:row>3</xdr:row>
      <xdr:rowOff>161925</xdr:rowOff>
    </xdr:to>
    <xdr:pic>
      <xdr:nvPicPr>
        <xdr:cNvPr id="3" name="Grafik 2" descr="Ein Bild, das Text, Schrift, Logo, Kreis enthält.&#10;&#10;Automatisch generierte Beschreibung">
          <a:extLst>
            <a:ext uri="{FF2B5EF4-FFF2-40B4-BE49-F238E27FC236}">
              <a16:creationId xmlns:a16="http://schemas.microsoft.com/office/drawing/2014/main" id="{7C68CBB6-BB4B-8A7D-33EF-9897E0C4A2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66675"/>
          <a:ext cx="649861" cy="695325"/>
        </a:xfrm>
        <a:prstGeom prst="rect">
          <a:avLst/>
        </a:prstGeom>
      </xdr:spPr>
    </xdr:pic>
    <xdr:clientData/>
  </xdr:twoCellAnchor>
  <xdr:twoCellAnchor editAs="oneCell">
    <xdr:from>
      <xdr:col>18</xdr:col>
      <xdr:colOff>638175</xdr:colOff>
      <xdr:row>0</xdr:row>
      <xdr:rowOff>70975</xdr:rowOff>
    </xdr:from>
    <xdr:to>
      <xdr:col>19</xdr:col>
      <xdr:colOff>169360</xdr:colOff>
      <xdr:row>3</xdr:row>
      <xdr:rowOff>157100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A5635D82-9C54-72D1-B5E7-791BA1AA37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2496800" y="70975"/>
          <a:ext cx="636085" cy="6862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66675</xdr:rowOff>
    </xdr:from>
    <xdr:to>
      <xdr:col>1</xdr:col>
      <xdr:colOff>497461</xdr:colOff>
      <xdr:row>3</xdr:row>
      <xdr:rowOff>161925</xdr:rowOff>
    </xdr:to>
    <xdr:pic>
      <xdr:nvPicPr>
        <xdr:cNvPr id="2" name="Grafik 1" descr="Ein Bild, das Text, Schrift, Logo, Kreis enthält.&#10;&#10;Automatisch generierte Beschreibung">
          <a:extLst>
            <a:ext uri="{FF2B5EF4-FFF2-40B4-BE49-F238E27FC236}">
              <a16:creationId xmlns:a16="http://schemas.microsoft.com/office/drawing/2014/main" id="{D555AD7B-17B9-49AC-A1D6-1EEB7665F4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66675"/>
          <a:ext cx="649861" cy="695325"/>
        </a:xfrm>
        <a:prstGeom prst="rect">
          <a:avLst/>
        </a:prstGeom>
      </xdr:spPr>
    </xdr:pic>
    <xdr:clientData/>
  </xdr:twoCellAnchor>
  <xdr:twoCellAnchor editAs="oneCell">
    <xdr:from>
      <xdr:col>18</xdr:col>
      <xdr:colOff>638175</xdr:colOff>
      <xdr:row>0</xdr:row>
      <xdr:rowOff>70975</xdr:rowOff>
    </xdr:from>
    <xdr:to>
      <xdr:col>19</xdr:col>
      <xdr:colOff>169360</xdr:colOff>
      <xdr:row>3</xdr:row>
      <xdr:rowOff>157100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77C05018-CDA6-4850-AA18-52172109E9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2496800" y="70975"/>
          <a:ext cx="636085" cy="6862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ADC24B5-ADC6-4B9B-8E1F-6364BC6707D3}" name="TAB_Vereine" displayName="TAB_Vereine" ref="A6:B26" totalsRowShown="0">
  <autoFilter ref="A6:B26" xr:uid="{1ADC24B5-ADC6-4B9B-8E1F-6364BC6707D3}"/>
  <sortState xmlns:xlrd2="http://schemas.microsoft.com/office/spreadsheetml/2017/richdata2" ref="A7:B26">
    <sortCondition ref="A6:A26"/>
  </sortState>
  <tableColumns count="2">
    <tableColumn id="1" xr3:uid="{3E6AE3ED-A7E7-45C5-997C-11285C6EA45E}" name="Vereinsnummer"/>
    <tableColumn id="2" xr3:uid="{BBEE6F6C-B9C5-4212-9928-4D4129217DF8}" name="Verein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EEECE1"/>
      </a:dk2>
      <a:lt2>
        <a:srgbClr val="1F497D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SimSun"/>
        <a:cs typeface="Times New Roma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>
        <a:prstTxWarp prst="textNoShape">
          <a:avLst/>
        </a:prstTxWarp>
        <a:noAutofit/>
      </a:bodyPr>
      <a:lstStyle>
        <a:defPPr>
          <a:defRPr/>
        </a:defPPr>
      </a:lstStyle>
      <a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34"/>
  <sheetViews>
    <sheetView showGridLines="0" tabSelected="1" workbookViewId="0">
      <selection activeCell="K4" sqref="K4"/>
    </sheetView>
  </sheetViews>
  <sheetFormatPr baseColWidth="10" defaultColWidth="0" defaultRowHeight="15.75" x14ac:dyDescent="0.25"/>
  <cols>
    <col min="1" max="1" width="3.28515625" style="5" customWidth="1"/>
    <col min="2" max="2" width="16.5703125" style="5" customWidth="1"/>
    <col min="3" max="3" width="8.42578125" style="5" customWidth="1"/>
    <col min="4" max="6" width="10" style="5" customWidth="1"/>
    <col min="7" max="7" width="9.140625" style="5" customWidth="1"/>
    <col min="8" max="8" width="9.28515625" style="5" customWidth="1"/>
    <col min="9" max="12" width="10.85546875" style="5" customWidth="1"/>
    <col min="13" max="13" width="9.28515625" style="5" customWidth="1"/>
    <col min="14" max="17" width="10" style="5" customWidth="1"/>
    <col min="18" max="18" width="8.42578125" style="5" customWidth="1"/>
    <col min="19" max="19" width="16.5703125" style="5" customWidth="1"/>
    <col min="20" max="20" width="3.28515625" style="5" customWidth="1"/>
    <col min="21" max="21" width="0" style="5" hidden="1" customWidth="1"/>
    <col min="22" max="16384" width="10.7109375" style="5" hidden="1"/>
  </cols>
  <sheetData>
    <row r="1" spans="1:21" customFormat="1" ht="15.75" customHeight="1" x14ac:dyDescent="0.25">
      <c r="A1" s="32" t="str">
        <f>"Wettkampfkarte Landkreispokal  -  Wettbewerb "&amp;Einstellungen!$B$3</f>
        <v>Wettkampfkarte Landkreispokal  -  Wettbewerb 2023/2024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</row>
    <row r="5" spans="1:21" x14ac:dyDescent="0.25">
      <c r="A5" s="2" t="s">
        <v>17</v>
      </c>
    </row>
    <row r="6" spans="1:21" x14ac:dyDescent="0.25">
      <c r="A6" s="5" t="s">
        <v>20</v>
      </c>
    </row>
    <row r="7" spans="1:21" x14ac:dyDescent="0.25">
      <c r="A7" s="5" t="s">
        <v>18</v>
      </c>
    </row>
    <row r="8" spans="1:21" x14ac:dyDescent="0.25">
      <c r="A8" s="5" t="s">
        <v>44</v>
      </c>
    </row>
    <row r="9" spans="1:21" x14ac:dyDescent="0.25">
      <c r="A9" s="5" t="s">
        <v>19</v>
      </c>
    </row>
    <row r="11" spans="1:21" x14ac:dyDescent="0.25">
      <c r="G11" s="6" t="s">
        <v>10</v>
      </c>
      <c r="H11" s="18"/>
      <c r="K11" s="2" t="s">
        <v>11</v>
      </c>
      <c r="L11" s="33"/>
      <c r="M11" s="33"/>
    </row>
    <row r="13" spans="1:21" ht="24" customHeight="1" x14ac:dyDescent="0.25">
      <c r="B13" s="2" t="s">
        <v>15</v>
      </c>
      <c r="C13" s="34"/>
      <c r="D13" s="34"/>
      <c r="F13" s="2" t="s">
        <v>9</v>
      </c>
      <c r="G13" s="40" t="str">
        <f>IFERROR(IF($H$11&lt;&gt;"",VLOOKUP(C13,Einstellungen!$A$7:$B$26,2,FALSE),""),"Nummer nicht korrekt")</f>
        <v/>
      </c>
      <c r="H13" s="40"/>
      <c r="I13" s="40"/>
      <c r="J13" s="40"/>
      <c r="K13" s="44" t="str">
        <f>IFERROR(IF($H$11&lt;&gt;"",VLOOKUP(Q13,Einstellungen!$A$7:$B$26,2,FALSE),""),"Nummer nicht korrekt")</f>
        <v/>
      </c>
      <c r="L13" s="44"/>
      <c r="M13" s="44"/>
      <c r="N13" s="44"/>
      <c r="O13" s="12" t="s">
        <v>9</v>
      </c>
      <c r="P13" s="2"/>
      <c r="Q13" s="34"/>
      <c r="R13" s="34"/>
      <c r="S13" s="12" t="s">
        <v>16</v>
      </c>
    </row>
    <row r="14" spans="1:21" x14ac:dyDescent="0.25">
      <c r="A14" s="8"/>
      <c r="B14" s="42" t="s">
        <v>12</v>
      </c>
      <c r="C14" s="42"/>
      <c r="D14" s="9" t="s">
        <v>0</v>
      </c>
      <c r="E14" s="9" t="s">
        <v>1</v>
      </c>
      <c r="F14" s="9" t="s">
        <v>2</v>
      </c>
      <c r="G14" s="9" t="s">
        <v>3</v>
      </c>
      <c r="H14" s="10" t="s">
        <v>13</v>
      </c>
      <c r="I14" s="9" t="s">
        <v>14</v>
      </c>
      <c r="J14" s="13" t="s">
        <v>4</v>
      </c>
      <c r="K14" s="9" t="s">
        <v>4</v>
      </c>
      <c r="L14" s="9" t="s">
        <v>14</v>
      </c>
      <c r="M14" s="10" t="s">
        <v>13</v>
      </c>
      <c r="N14" s="9" t="s">
        <v>3</v>
      </c>
      <c r="O14" s="9" t="s">
        <v>2</v>
      </c>
      <c r="P14" s="9" t="s">
        <v>1</v>
      </c>
      <c r="Q14" s="9" t="s">
        <v>0</v>
      </c>
      <c r="R14" s="36" t="s">
        <v>12</v>
      </c>
      <c r="S14" s="36"/>
      <c r="T14" s="8"/>
    </row>
    <row r="15" spans="1:21" ht="24" customHeight="1" x14ac:dyDescent="0.25">
      <c r="A15" s="37">
        <v>1</v>
      </c>
      <c r="B15" s="38"/>
      <c r="C15" s="38"/>
      <c r="D15" s="38"/>
      <c r="E15" s="38"/>
      <c r="F15" s="38"/>
      <c r="G15" s="38"/>
      <c r="H15" s="39" t="str">
        <f>IF(D15&lt;&gt;"",SUM(D15:G16),"")</f>
        <v/>
      </c>
      <c r="I15" s="38"/>
      <c r="J15" s="43">
        <f>IF(H15&lt;&gt;"",IF(I15="LP",H15+10,H15)+ROW()/1000000,0)</f>
        <v>0</v>
      </c>
      <c r="K15" s="41">
        <f>IF(M15&lt;&gt;"",IF(L15="LP",M15+10,M15)+ROW()/1000000,0)</f>
        <v>0</v>
      </c>
      <c r="L15" s="38"/>
      <c r="M15" s="39" t="str">
        <f>IF(Q15&lt;&gt;"",SUM(N15:Q16),"")</f>
        <v/>
      </c>
      <c r="N15" s="38"/>
      <c r="O15" s="38"/>
      <c r="P15" s="38"/>
      <c r="Q15" s="38"/>
      <c r="R15" s="35"/>
      <c r="S15" s="35"/>
      <c r="T15" s="37">
        <v>1</v>
      </c>
      <c r="U15" s="11"/>
    </row>
    <row r="16" spans="1:21" x14ac:dyDescent="0.25">
      <c r="A16" s="23"/>
      <c r="B16" s="20"/>
      <c r="C16" s="20"/>
      <c r="D16" s="20"/>
      <c r="E16" s="20"/>
      <c r="F16" s="20"/>
      <c r="G16" s="20"/>
      <c r="H16" s="26"/>
      <c r="I16" s="20"/>
      <c r="J16" s="28"/>
      <c r="K16" s="30"/>
      <c r="L16" s="20"/>
      <c r="M16" s="26"/>
      <c r="N16" s="20"/>
      <c r="O16" s="20"/>
      <c r="P16" s="20"/>
      <c r="Q16" s="20"/>
      <c r="R16" s="22"/>
      <c r="S16" s="22"/>
      <c r="T16" s="23"/>
      <c r="U16" s="11"/>
    </row>
    <row r="17" spans="1:21" ht="24" customHeight="1" x14ac:dyDescent="0.25">
      <c r="A17" s="23">
        <v>2</v>
      </c>
      <c r="B17" s="20"/>
      <c r="C17" s="20"/>
      <c r="D17" s="20"/>
      <c r="E17" s="20"/>
      <c r="F17" s="20"/>
      <c r="G17" s="20"/>
      <c r="H17" s="26" t="str">
        <f t="shared" ref="H17" si="0">IF(D17&lt;&gt;"",SUM(D17:G18),"")</f>
        <v/>
      </c>
      <c r="I17" s="20"/>
      <c r="J17" s="28">
        <f t="shared" ref="J17" si="1">IF(H17&lt;&gt;"",IF(I17="LP",H17+10,H17)+ROW()/1000000,0)</f>
        <v>0</v>
      </c>
      <c r="K17" s="30">
        <f t="shared" ref="K17" si="2">IF(M17&lt;&gt;"",IF(L17="LP",M17+10,M17)+ROW()/1000000,0)</f>
        <v>0</v>
      </c>
      <c r="L17" s="20"/>
      <c r="M17" s="26" t="str">
        <f t="shared" ref="M17" si="3">IF(Q17&lt;&gt;"",SUM(N17:Q18),"")</f>
        <v/>
      </c>
      <c r="N17" s="20"/>
      <c r="O17" s="20"/>
      <c r="P17" s="20"/>
      <c r="Q17" s="20"/>
      <c r="R17" s="22"/>
      <c r="S17" s="22"/>
      <c r="T17" s="23">
        <v>2</v>
      </c>
      <c r="U17" s="11"/>
    </row>
    <row r="18" spans="1:21" x14ac:dyDescent="0.25">
      <c r="A18" s="23"/>
      <c r="B18" s="20"/>
      <c r="C18" s="20"/>
      <c r="D18" s="20"/>
      <c r="E18" s="20"/>
      <c r="F18" s="20"/>
      <c r="G18" s="20"/>
      <c r="H18" s="26"/>
      <c r="I18" s="20"/>
      <c r="J18" s="28"/>
      <c r="K18" s="30"/>
      <c r="L18" s="20"/>
      <c r="M18" s="26"/>
      <c r="N18" s="20"/>
      <c r="O18" s="20"/>
      <c r="P18" s="20"/>
      <c r="Q18" s="20"/>
      <c r="R18" s="22"/>
      <c r="S18" s="22"/>
      <c r="T18" s="23"/>
      <c r="U18" s="11"/>
    </row>
    <row r="19" spans="1:21" ht="24" customHeight="1" x14ac:dyDescent="0.25">
      <c r="A19" s="23">
        <v>3</v>
      </c>
      <c r="B19" s="20"/>
      <c r="C19" s="20"/>
      <c r="D19" s="20"/>
      <c r="E19" s="20"/>
      <c r="F19" s="20"/>
      <c r="G19" s="20"/>
      <c r="H19" s="26" t="str">
        <f t="shared" ref="H19" si="4">IF(D19&lt;&gt;"",SUM(D19:G20),"")</f>
        <v/>
      </c>
      <c r="I19" s="20"/>
      <c r="J19" s="28">
        <f t="shared" ref="J19" si="5">IF(H19&lt;&gt;"",IF(I19="LP",H19+10,H19)+ROW()/1000000,0)</f>
        <v>0</v>
      </c>
      <c r="K19" s="30">
        <f t="shared" ref="K19" si="6">IF(M19&lt;&gt;"",IF(L19="LP",M19+10,M19)+ROW()/1000000,0)</f>
        <v>0</v>
      </c>
      <c r="L19" s="20"/>
      <c r="M19" s="26" t="str">
        <f t="shared" ref="M19" si="7">IF(Q19&lt;&gt;"",SUM(N19:Q20),"")</f>
        <v/>
      </c>
      <c r="N19" s="20"/>
      <c r="O19" s="20"/>
      <c r="P19" s="20"/>
      <c r="Q19" s="20"/>
      <c r="R19" s="22"/>
      <c r="S19" s="22"/>
      <c r="T19" s="23">
        <v>3</v>
      </c>
      <c r="U19" s="11"/>
    </row>
    <row r="20" spans="1:21" x14ac:dyDescent="0.25">
      <c r="A20" s="23"/>
      <c r="B20" s="20"/>
      <c r="C20" s="20"/>
      <c r="D20" s="20"/>
      <c r="E20" s="20"/>
      <c r="F20" s="20"/>
      <c r="G20" s="20"/>
      <c r="H20" s="26"/>
      <c r="I20" s="20"/>
      <c r="J20" s="28"/>
      <c r="K20" s="30"/>
      <c r="L20" s="20"/>
      <c r="M20" s="26"/>
      <c r="N20" s="20"/>
      <c r="O20" s="20"/>
      <c r="P20" s="20"/>
      <c r="Q20" s="20"/>
      <c r="R20" s="22"/>
      <c r="S20" s="22"/>
      <c r="T20" s="23"/>
      <c r="U20" s="11"/>
    </row>
    <row r="21" spans="1:21" ht="24" customHeight="1" x14ac:dyDescent="0.25">
      <c r="A21" s="23">
        <v>4</v>
      </c>
      <c r="B21" s="20"/>
      <c r="C21" s="20"/>
      <c r="D21" s="20"/>
      <c r="E21" s="20"/>
      <c r="F21" s="20"/>
      <c r="G21" s="20"/>
      <c r="H21" s="26" t="str">
        <f t="shared" ref="H21" si="8">IF(D21&lt;&gt;"",SUM(D21:G22),"")</f>
        <v/>
      </c>
      <c r="I21" s="20"/>
      <c r="J21" s="28">
        <f t="shared" ref="J21" si="9">IF(H21&lt;&gt;"",IF(I21="LP",H21+10,H21)+ROW()/1000000,0)</f>
        <v>0</v>
      </c>
      <c r="K21" s="30">
        <f t="shared" ref="K21" si="10">IF(M21&lt;&gt;"",IF(L21="LP",M21+10,M21)+ROW()/1000000,0)</f>
        <v>0</v>
      </c>
      <c r="L21" s="20"/>
      <c r="M21" s="26" t="str">
        <f t="shared" ref="M21" si="11">IF(Q21&lt;&gt;"",SUM(N21:Q22),"")</f>
        <v/>
      </c>
      <c r="N21" s="20"/>
      <c r="O21" s="20"/>
      <c r="P21" s="20"/>
      <c r="Q21" s="20"/>
      <c r="R21" s="22"/>
      <c r="S21" s="22"/>
      <c r="T21" s="23">
        <v>4</v>
      </c>
      <c r="U21" s="11"/>
    </row>
    <row r="22" spans="1:21" x14ac:dyDescent="0.25">
      <c r="A22" s="23"/>
      <c r="B22" s="20"/>
      <c r="C22" s="20"/>
      <c r="D22" s="20"/>
      <c r="E22" s="20"/>
      <c r="F22" s="20"/>
      <c r="G22" s="20"/>
      <c r="H22" s="26"/>
      <c r="I22" s="20"/>
      <c r="J22" s="28"/>
      <c r="K22" s="30"/>
      <c r="L22" s="20"/>
      <c r="M22" s="26"/>
      <c r="N22" s="20"/>
      <c r="O22" s="20"/>
      <c r="P22" s="20"/>
      <c r="Q22" s="20"/>
      <c r="R22" s="22"/>
      <c r="S22" s="22"/>
      <c r="T22" s="23"/>
      <c r="U22" s="11"/>
    </row>
    <row r="23" spans="1:21" ht="24" customHeight="1" x14ac:dyDescent="0.25">
      <c r="A23" s="23">
        <v>5</v>
      </c>
      <c r="B23" s="20"/>
      <c r="C23" s="20"/>
      <c r="D23" s="20"/>
      <c r="E23" s="20"/>
      <c r="F23" s="20"/>
      <c r="G23" s="20"/>
      <c r="H23" s="26" t="str">
        <f t="shared" ref="H23" si="12">IF(D23&lt;&gt;"",SUM(D23:G24),"")</f>
        <v/>
      </c>
      <c r="I23" s="20"/>
      <c r="J23" s="28">
        <f t="shared" ref="J23" si="13">IF(H23&lt;&gt;"",IF(I23="LP",H23+10,H23)+ROW()/1000000,0)</f>
        <v>0</v>
      </c>
      <c r="K23" s="30">
        <f t="shared" ref="K23" si="14">IF(M23&lt;&gt;"",IF(L23="LP",M23+10,M23)+ROW()/1000000,0)</f>
        <v>0</v>
      </c>
      <c r="L23" s="20"/>
      <c r="M23" s="26" t="str">
        <f t="shared" ref="M23" si="15">IF(Q23&lt;&gt;"",SUM(N23:Q24),"")</f>
        <v/>
      </c>
      <c r="N23" s="20"/>
      <c r="O23" s="20"/>
      <c r="P23" s="20"/>
      <c r="Q23" s="20"/>
      <c r="R23" s="22"/>
      <c r="S23" s="22"/>
      <c r="T23" s="23">
        <v>5</v>
      </c>
      <c r="U23" s="11"/>
    </row>
    <row r="24" spans="1:21" x14ac:dyDescent="0.25">
      <c r="A24" s="23"/>
      <c r="B24" s="20"/>
      <c r="C24" s="20"/>
      <c r="D24" s="20"/>
      <c r="E24" s="20"/>
      <c r="F24" s="20"/>
      <c r="G24" s="20"/>
      <c r="H24" s="26"/>
      <c r="I24" s="20"/>
      <c r="J24" s="28"/>
      <c r="K24" s="30"/>
      <c r="L24" s="20"/>
      <c r="M24" s="26"/>
      <c r="N24" s="20"/>
      <c r="O24" s="20"/>
      <c r="P24" s="20"/>
      <c r="Q24" s="20"/>
      <c r="R24" s="22"/>
      <c r="S24" s="22"/>
      <c r="T24" s="23"/>
      <c r="U24" s="11"/>
    </row>
    <row r="25" spans="1:21" ht="24" customHeight="1" x14ac:dyDescent="0.25">
      <c r="A25" s="23">
        <v>6</v>
      </c>
      <c r="B25" s="20"/>
      <c r="C25" s="20"/>
      <c r="D25" s="20"/>
      <c r="E25" s="20"/>
      <c r="F25" s="20"/>
      <c r="G25" s="20"/>
      <c r="H25" s="26" t="str">
        <f t="shared" ref="H25" si="16">IF(D25&lt;&gt;"",SUM(D25:G26),"")</f>
        <v/>
      </c>
      <c r="I25" s="20"/>
      <c r="J25" s="28">
        <f t="shared" ref="J25" si="17">IF(H25&lt;&gt;"",IF(I25="LP",H25+10,H25)+ROW()/1000000,0)</f>
        <v>0</v>
      </c>
      <c r="K25" s="30">
        <f t="shared" ref="K25" si="18">IF(M25&lt;&gt;"",IF(L25="LP",M25+10,M25)+ROW()/1000000,0)</f>
        <v>0</v>
      </c>
      <c r="L25" s="20"/>
      <c r="M25" s="26" t="str">
        <f t="shared" ref="M25" si="19">IF(Q25&lt;&gt;"",SUM(N25:Q26),"")</f>
        <v/>
      </c>
      <c r="N25" s="20"/>
      <c r="O25" s="20"/>
      <c r="P25" s="20"/>
      <c r="Q25" s="20"/>
      <c r="R25" s="22"/>
      <c r="S25" s="22"/>
      <c r="T25" s="23">
        <v>6</v>
      </c>
      <c r="U25" s="11"/>
    </row>
    <row r="26" spans="1:21" x14ac:dyDescent="0.25">
      <c r="A26" s="23"/>
      <c r="B26" s="20"/>
      <c r="C26" s="20"/>
      <c r="D26" s="20"/>
      <c r="E26" s="20"/>
      <c r="F26" s="20"/>
      <c r="G26" s="20"/>
      <c r="H26" s="26"/>
      <c r="I26" s="20"/>
      <c r="J26" s="28"/>
      <c r="K26" s="30"/>
      <c r="L26" s="20"/>
      <c r="M26" s="26"/>
      <c r="N26" s="20"/>
      <c r="O26" s="20"/>
      <c r="P26" s="20"/>
      <c r="Q26" s="20"/>
      <c r="R26" s="22"/>
      <c r="S26" s="22"/>
      <c r="T26" s="23"/>
      <c r="U26" s="11"/>
    </row>
    <row r="27" spans="1:21" ht="24" customHeight="1" x14ac:dyDescent="0.25">
      <c r="A27" s="23">
        <v>7</v>
      </c>
      <c r="B27" s="20"/>
      <c r="C27" s="20"/>
      <c r="D27" s="20"/>
      <c r="E27" s="20"/>
      <c r="F27" s="20"/>
      <c r="G27" s="20"/>
      <c r="H27" s="26" t="str">
        <f t="shared" ref="H27" si="20">IF(D27&lt;&gt;"",SUM(D27:G28),"")</f>
        <v/>
      </c>
      <c r="I27" s="20"/>
      <c r="J27" s="28">
        <f t="shared" ref="J27" si="21">IF(H27&lt;&gt;"",IF(I27="LP",H27+10,H27)+ROW()/1000000,0)</f>
        <v>0</v>
      </c>
      <c r="K27" s="30">
        <f t="shared" ref="K27" si="22">IF(M27&lt;&gt;"",IF(L27="LP",M27+10,M27)+ROW()/1000000,0)</f>
        <v>0</v>
      </c>
      <c r="L27" s="20"/>
      <c r="M27" s="26" t="str">
        <f t="shared" ref="M27" si="23">IF(Q27&lt;&gt;"",SUM(N27:Q28),"")</f>
        <v/>
      </c>
      <c r="N27" s="20"/>
      <c r="O27" s="20"/>
      <c r="P27" s="20"/>
      <c r="Q27" s="20"/>
      <c r="R27" s="22"/>
      <c r="S27" s="22"/>
      <c r="T27" s="23">
        <v>7</v>
      </c>
      <c r="U27" s="11"/>
    </row>
    <row r="28" spans="1:21" x14ac:dyDescent="0.25">
      <c r="A28" s="23"/>
      <c r="B28" s="20"/>
      <c r="C28" s="20"/>
      <c r="D28" s="20"/>
      <c r="E28" s="20"/>
      <c r="F28" s="20"/>
      <c r="G28" s="20"/>
      <c r="H28" s="26"/>
      <c r="I28" s="20"/>
      <c r="J28" s="28"/>
      <c r="K28" s="30"/>
      <c r="L28" s="20"/>
      <c r="M28" s="26"/>
      <c r="N28" s="20"/>
      <c r="O28" s="20"/>
      <c r="P28" s="20"/>
      <c r="Q28" s="20"/>
      <c r="R28" s="22"/>
      <c r="S28" s="22"/>
      <c r="T28" s="23"/>
      <c r="U28" s="11"/>
    </row>
    <row r="29" spans="1:21" ht="24" customHeight="1" x14ac:dyDescent="0.25">
      <c r="A29" s="23">
        <v>8</v>
      </c>
      <c r="B29" s="20"/>
      <c r="C29" s="20"/>
      <c r="D29" s="20"/>
      <c r="E29" s="20"/>
      <c r="F29" s="20"/>
      <c r="G29" s="20"/>
      <c r="H29" s="26" t="str">
        <f t="shared" ref="H29" si="24">IF(D29&lt;&gt;"",SUM(D29:G30),"")</f>
        <v/>
      </c>
      <c r="I29" s="20"/>
      <c r="J29" s="28">
        <f t="shared" ref="J29" si="25">IF(H29&lt;&gt;"",IF(I29="LP",H29+10,H29)+ROW()/1000000,0)</f>
        <v>0</v>
      </c>
      <c r="K29" s="30">
        <f t="shared" ref="K29" si="26">IF(M29&lt;&gt;"",IF(L29="LP",M29+10,M29)+ROW()/1000000,0)</f>
        <v>0</v>
      </c>
      <c r="L29" s="20"/>
      <c r="M29" s="26" t="str">
        <f t="shared" ref="M29" si="27">IF(Q29&lt;&gt;"",SUM(N29:Q30),"")</f>
        <v/>
      </c>
      <c r="N29" s="20"/>
      <c r="O29" s="20"/>
      <c r="P29" s="20"/>
      <c r="Q29" s="20"/>
      <c r="R29" s="22"/>
      <c r="S29" s="22"/>
      <c r="T29" s="23">
        <v>8</v>
      </c>
      <c r="U29" s="11"/>
    </row>
    <row r="30" spans="1:21" ht="16.5" thickBot="1" x14ac:dyDescent="0.3">
      <c r="A30" s="24"/>
      <c r="B30" s="21"/>
      <c r="C30" s="21"/>
      <c r="D30" s="21"/>
      <c r="E30" s="21"/>
      <c r="F30" s="21"/>
      <c r="G30" s="21"/>
      <c r="H30" s="27"/>
      <c r="I30" s="21"/>
      <c r="J30" s="29"/>
      <c r="K30" s="31"/>
      <c r="L30" s="21"/>
      <c r="M30" s="27"/>
      <c r="N30" s="21"/>
      <c r="O30" s="21"/>
      <c r="P30" s="21"/>
      <c r="Q30" s="21"/>
      <c r="R30" s="25"/>
      <c r="S30" s="25"/>
      <c r="T30" s="24"/>
      <c r="U30" s="11"/>
    </row>
    <row r="31" spans="1:21" ht="24" customHeight="1" thickBot="1" x14ac:dyDescent="0.3">
      <c r="A31" s="14"/>
      <c r="B31" s="14" t="s">
        <v>13</v>
      </c>
      <c r="C31" s="14"/>
      <c r="D31" s="14"/>
      <c r="E31" s="14"/>
      <c r="F31" s="14"/>
      <c r="G31" s="14"/>
      <c r="H31" s="14"/>
      <c r="I31" s="14"/>
      <c r="J31" s="19">
        <f>SUM(LARGE(J15:J30,1),LARGE(J15:J30,2),LARGE(J15:J30,3),LARGE(J15:J30,4),LARGE(J15:J30,5),LARGE(J15:J30,6))</f>
        <v>0</v>
      </c>
      <c r="K31" s="19">
        <f>SUM(LARGE(K15:K30,1),LARGE(K15:K30,2),LARGE(K15:K30,3),LARGE(K15:K30,4),LARGE(K15:K30,5),LARGE(K15:K30,6))</f>
        <v>0</v>
      </c>
      <c r="L31" s="14"/>
      <c r="M31" s="14"/>
      <c r="N31" s="14"/>
      <c r="O31" s="14"/>
      <c r="P31" s="14"/>
      <c r="Q31" s="14"/>
      <c r="R31" s="15"/>
      <c r="S31" s="16" t="s">
        <v>13</v>
      </c>
      <c r="T31" s="14"/>
      <c r="U31" s="11"/>
    </row>
    <row r="32" spans="1:21" ht="16.5" thickTop="1" x14ac:dyDescent="0.2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</row>
    <row r="33" spans="1:21" x14ac:dyDescent="0.25">
      <c r="A33" s="11"/>
      <c r="B33" s="11"/>
      <c r="C33" s="11"/>
      <c r="D33" s="11"/>
      <c r="E33" s="7"/>
      <c r="F33" s="7"/>
      <c r="G33" s="7"/>
      <c r="H33" s="7"/>
      <c r="I33" s="7"/>
      <c r="L33" s="7"/>
      <c r="M33" s="7"/>
      <c r="N33" s="7"/>
      <c r="O33" s="7"/>
      <c r="P33" s="7"/>
      <c r="Q33" s="11"/>
      <c r="R33" s="11"/>
      <c r="S33" s="11"/>
      <c r="T33" s="11"/>
      <c r="U33" s="11"/>
    </row>
    <row r="34" spans="1:21" x14ac:dyDescent="0.25">
      <c r="E34" s="5" t="s">
        <v>42</v>
      </c>
      <c r="P34" s="17" t="s">
        <v>43</v>
      </c>
    </row>
  </sheetData>
  <sheetProtection algorithmName="SHA-512" hashValue="XbuwGyhVxZC8d0GIea9uGLP7X3FZX0d2h/SAcBgol/OICcxcNMwGzP+s86kQ065J863RI/6IUClIOLfX9FnYSQ==" saltValue="pAlc80kTlX++C8bMRAhZmA==" spinCount="100000" sheet="1" objects="1" scenarios="1"/>
  <mergeCells count="168">
    <mergeCell ref="G19:G20"/>
    <mergeCell ref="H19:H20"/>
    <mergeCell ref="I19:I20"/>
    <mergeCell ref="J19:J20"/>
    <mergeCell ref="G21:G22"/>
    <mergeCell ref="H21:H22"/>
    <mergeCell ref="I21:I22"/>
    <mergeCell ref="J21:J22"/>
    <mergeCell ref="G23:G24"/>
    <mergeCell ref="H23:H24"/>
    <mergeCell ref="I23:I24"/>
    <mergeCell ref="A15:A16"/>
    <mergeCell ref="B14:C14"/>
    <mergeCell ref="B15:C15"/>
    <mergeCell ref="B16:C16"/>
    <mergeCell ref="J15:J16"/>
    <mergeCell ref="I15:I16"/>
    <mergeCell ref="H15:H16"/>
    <mergeCell ref="G15:G16"/>
    <mergeCell ref="F15:F16"/>
    <mergeCell ref="E15:E16"/>
    <mergeCell ref="D15:D16"/>
    <mergeCell ref="G17:G18"/>
    <mergeCell ref="H17:H18"/>
    <mergeCell ref="I17:I18"/>
    <mergeCell ref="J17:J18"/>
    <mergeCell ref="B18:C18"/>
    <mergeCell ref="A17:A18"/>
    <mergeCell ref="B17:C17"/>
    <mergeCell ref="D17:D18"/>
    <mergeCell ref="E17:E18"/>
    <mergeCell ref="F17:F18"/>
    <mergeCell ref="C13:D13"/>
    <mergeCell ref="G13:J13"/>
    <mergeCell ref="K17:K18"/>
    <mergeCell ref="K15:K16"/>
    <mergeCell ref="K19:K20"/>
    <mergeCell ref="K21:K22"/>
    <mergeCell ref="K23:K24"/>
    <mergeCell ref="A23:A24"/>
    <mergeCell ref="B23:C23"/>
    <mergeCell ref="D23:D24"/>
    <mergeCell ref="E23:E24"/>
    <mergeCell ref="F23:F24"/>
    <mergeCell ref="A21:A22"/>
    <mergeCell ref="B21:C21"/>
    <mergeCell ref="D21:D22"/>
    <mergeCell ref="E21:E22"/>
    <mergeCell ref="F21:F22"/>
    <mergeCell ref="B22:C22"/>
    <mergeCell ref="A19:A20"/>
    <mergeCell ref="B19:C19"/>
    <mergeCell ref="D19:D20"/>
    <mergeCell ref="E19:E20"/>
    <mergeCell ref="F19:F20"/>
    <mergeCell ref="B20:C20"/>
    <mergeCell ref="L19:L20"/>
    <mergeCell ref="L21:L22"/>
    <mergeCell ref="L23:L24"/>
    <mergeCell ref="M15:M16"/>
    <mergeCell ref="M17:M18"/>
    <mergeCell ref="M19:M20"/>
    <mergeCell ref="M21:M22"/>
    <mergeCell ref="M23:M24"/>
    <mergeCell ref="L15:L16"/>
    <mergeCell ref="L17:L18"/>
    <mergeCell ref="N17:N18"/>
    <mergeCell ref="O17:O18"/>
    <mergeCell ref="P17:P18"/>
    <mergeCell ref="Q17:Q18"/>
    <mergeCell ref="N19:N20"/>
    <mergeCell ref="O19:O20"/>
    <mergeCell ref="P19:P20"/>
    <mergeCell ref="Q19:Q20"/>
    <mergeCell ref="N15:N16"/>
    <mergeCell ref="O15:O16"/>
    <mergeCell ref="P15:P16"/>
    <mergeCell ref="Q15:Q16"/>
    <mergeCell ref="A1:T1"/>
    <mergeCell ref="L11:M11"/>
    <mergeCell ref="Q13:R13"/>
    <mergeCell ref="K13:N13"/>
    <mergeCell ref="T17:T18"/>
    <mergeCell ref="T19:T20"/>
    <mergeCell ref="T21:T22"/>
    <mergeCell ref="T23:T24"/>
    <mergeCell ref="R15:S15"/>
    <mergeCell ref="R16:S16"/>
    <mergeCell ref="R17:S17"/>
    <mergeCell ref="R18:S18"/>
    <mergeCell ref="R19:S19"/>
    <mergeCell ref="R20:S20"/>
    <mergeCell ref="R14:S14"/>
    <mergeCell ref="T15:T16"/>
    <mergeCell ref="N21:N22"/>
    <mergeCell ref="O21:O22"/>
    <mergeCell ref="P21:P22"/>
    <mergeCell ref="Q21:Q22"/>
    <mergeCell ref="N23:N24"/>
    <mergeCell ref="O23:O24"/>
    <mergeCell ref="P23:P24"/>
    <mergeCell ref="Q23:Q24"/>
    <mergeCell ref="A25:A26"/>
    <mergeCell ref="B25:C25"/>
    <mergeCell ref="D25:D26"/>
    <mergeCell ref="E25:E26"/>
    <mergeCell ref="F25:F26"/>
    <mergeCell ref="R21:S21"/>
    <mergeCell ref="R22:S22"/>
    <mergeCell ref="R23:S23"/>
    <mergeCell ref="R24:S24"/>
    <mergeCell ref="J23:J24"/>
    <mergeCell ref="B24:C24"/>
    <mergeCell ref="F27:F28"/>
    <mergeCell ref="Q25:Q26"/>
    <mergeCell ref="R25:S25"/>
    <mergeCell ref="T25:T26"/>
    <mergeCell ref="B26:C26"/>
    <mergeCell ref="R26:S26"/>
    <mergeCell ref="L25:L26"/>
    <mergeCell ref="M25:M26"/>
    <mergeCell ref="N25:N26"/>
    <mergeCell ref="O25:O26"/>
    <mergeCell ref="P25:P26"/>
    <mergeCell ref="G25:G26"/>
    <mergeCell ref="H25:H26"/>
    <mergeCell ref="I25:I26"/>
    <mergeCell ref="J25:J26"/>
    <mergeCell ref="K25:K26"/>
    <mergeCell ref="A29:A30"/>
    <mergeCell ref="B29:C29"/>
    <mergeCell ref="D29:D30"/>
    <mergeCell ref="E29:E30"/>
    <mergeCell ref="F29:F30"/>
    <mergeCell ref="Q27:Q28"/>
    <mergeCell ref="R27:S27"/>
    <mergeCell ref="T27:T28"/>
    <mergeCell ref="B28:C28"/>
    <mergeCell ref="R28:S28"/>
    <mergeCell ref="L27:L28"/>
    <mergeCell ref="M27:M28"/>
    <mergeCell ref="N27:N28"/>
    <mergeCell ref="O27:O28"/>
    <mergeCell ref="P27:P28"/>
    <mergeCell ref="G27:G28"/>
    <mergeCell ref="H27:H28"/>
    <mergeCell ref="I27:I28"/>
    <mergeCell ref="J27:J28"/>
    <mergeCell ref="K27:K28"/>
    <mergeCell ref="A27:A28"/>
    <mergeCell ref="B27:C27"/>
    <mergeCell ref="D27:D28"/>
    <mergeCell ref="E27:E28"/>
    <mergeCell ref="Q29:Q30"/>
    <mergeCell ref="R29:S29"/>
    <mergeCell ref="T29:T30"/>
    <mergeCell ref="B30:C30"/>
    <mergeCell ref="R30:S30"/>
    <mergeCell ref="L29:L30"/>
    <mergeCell ref="M29:M30"/>
    <mergeCell ref="N29:N30"/>
    <mergeCell ref="O29:O30"/>
    <mergeCell ref="P29:P30"/>
    <mergeCell ref="G29:G30"/>
    <mergeCell ref="H29:H30"/>
    <mergeCell ref="I29:I30"/>
    <mergeCell ref="J29:J30"/>
    <mergeCell ref="K29:K30"/>
  </mergeCells>
  <conditionalFormatting sqref="G13:N13">
    <cfRule type="cellIs" dxfId="9" priority="6" operator="equal">
      <formula>"Nummer nicht korrekt"</formula>
    </cfRule>
    <cfRule type="cellIs" dxfId="8" priority="7" operator="equal">
      <formula>0</formula>
    </cfRule>
  </conditionalFormatting>
  <conditionalFormatting sqref="J15:J30">
    <cfRule type="top10" dxfId="7" priority="5" rank="6"/>
  </conditionalFormatting>
  <conditionalFormatting sqref="J15:K30">
    <cfRule type="cellIs" dxfId="6" priority="1" operator="equal">
      <formula>0</formula>
    </cfRule>
  </conditionalFormatting>
  <conditionalFormatting sqref="K15:K30">
    <cfRule type="top10" dxfId="5" priority="3" rank="6"/>
  </conditionalFormatting>
  <dataValidations disablePrompts="1" count="1">
    <dataValidation type="list" allowBlank="1" showInputMessage="1" showErrorMessage="1" sqref="I15 I17 I19 I21 I23 I25 I27 I29 L15 L17 L19 L21 L23 L25 L27 L29" xr:uid="{664DB3B0-8F4C-4930-B035-1411387008F9}">
      <formula1>"LG,LP"</formula1>
    </dataValidation>
  </dataValidations>
  <pageMargins left="0.39374999999999999" right="0" top="0.19652800000000001" bottom="0" header="0.19652800000000001" footer="0"/>
  <pageSetup paperSize="9" scale="72" orientation="landscape" r:id="rId1"/>
  <drawing r:id="rId2"/>
  <extLst>
    <ext uri="smNativeData">
      <pm:sheetPrefs xmlns:pm="smNativeData" day="1575041346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6B2D58-1B71-4ED2-95F8-5607CD7E2215}">
  <sheetPr>
    <pageSetUpPr fitToPage="1"/>
  </sheetPr>
  <dimension ref="A1:U34"/>
  <sheetViews>
    <sheetView showGridLines="0" topLeftCell="H3" workbookViewId="0">
      <selection activeCell="V3" sqref="V1:XFD1048576"/>
    </sheetView>
  </sheetViews>
  <sheetFormatPr baseColWidth="10" defaultColWidth="0" defaultRowHeight="15.75" x14ac:dyDescent="0.25"/>
  <cols>
    <col min="1" max="1" width="3.28515625" style="5" customWidth="1"/>
    <col min="2" max="2" width="16.5703125" style="5" customWidth="1"/>
    <col min="3" max="3" width="8.42578125" style="5" customWidth="1"/>
    <col min="4" max="6" width="10" style="5" customWidth="1"/>
    <col min="7" max="7" width="9.140625" style="5" customWidth="1"/>
    <col min="8" max="8" width="9.28515625" style="5" customWidth="1"/>
    <col min="9" max="12" width="10.85546875" style="5" customWidth="1"/>
    <col min="13" max="13" width="9.28515625" style="5" customWidth="1"/>
    <col min="14" max="17" width="10" style="5" customWidth="1"/>
    <col min="18" max="18" width="8.42578125" style="5" customWidth="1"/>
    <col min="19" max="19" width="16.5703125" style="5" customWidth="1"/>
    <col min="20" max="20" width="3.28515625" style="5" customWidth="1"/>
    <col min="21" max="21" width="2.42578125" style="5" customWidth="1"/>
    <col min="22" max="16384" width="10.7109375" style="5" hidden="1"/>
  </cols>
  <sheetData>
    <row r="1" spans="1:21" customFormat="1" ht="15.75" customHeight="1" x14ac:dyDescent="0.25">
      <c r="A1" s="32" t="str">
        <f>"Wettkampfkarte Landkreispokal  -  Wettbewerb "&amp;Einstellungen!$B$3</f>
        <v>Wettkampfkarte Landkreispokal  -  Wettbewerb 2023/2024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</row>
    <row r="5" spans="1:21" x14ac:dyDescent="0.25">
      <c r="A5" s="2" t="s">
        <v>17</v>
      </c>
    </row>
    <row r="6" spans="1:21" x14ac:dyDescent="0.25">
      <c r="A6" s="5" t="s">
        <v>20</v>
      </c>
    </row>
    <row r="7" spans="1:21" x14ac:dyDescent="0.25">
      <c r="A7" s="5" t="s">
        <v>18</v>
      </c>
    </row>
    <row r="8" spans="1:21" x14ac:dyDescent="0.25">
      <c r="A8" s="5" t="s">
        <v>44</v>
      </c>
    </row>
    <row r="9" spans="1:21" x14ac:dyDescent="0.25">
      <c r="A9" s="5" t="s">
        <v>19</v>
      </c>
    </row>
    <row r="11" spans="1:21" x14ac:dyDescent="0.25">
      <c r="G11" s="6" t="s">
        <v>10</v>
      </c>
      <c r="H11" s="18"/>
      <c r="K11" s="2" t="s">
        <v>11</v>
      </c>
      <c r="L11" s="33"/>
      <c r="M11" s="33"/>
    </row>
    <row r="13" spans="1:21" ht="24" customHeight="1" x14ac:dyDescent="0.25">
      <c r="B13" s="2" t="s">
        <v>15</v>
      </c>
      <c r="C13" s="34"/>
      <c r="D13" s="34"/>
      <c r="F13" s="2" t="s">
        <v>9</v>
      </c>
      <c r="G13" s="40" t="str">
        <f>IFERROR(IF($H$11&lt;&gt;"",VLOOKUP(C13,Einstellungen!$A$7:$B$26,2,FALSE),""),"Nummer nicht korrekt")</f>
        <v/>
      </c>
      <c r="H13" s="40"/>
      <c r="I13" s="40"/>
      <c r="J13" s="40"/>
      <c r="K13" s="44" t="str">
        <f>IFERROR(IF($H$11&lt;&gt;"",VLOOKUP(Q13,Einstellungen!$A$7:$B$26,2,FALSE),""),"Nummer nicht korrekt")</f>
        <v/>
      </c>
      <c r="L13" s="44"/>
      <c r="M13" s="44"/>
      <c r="N13" s="44"/>
      <c r="O13" s="12" t="s">
        <v>9</v>
      </c>
      <c r="P13" s="2"/>
      <c r="Q13" s="34"/>
      <c r="R13" s="34"/>
      <c r="S13" s="12" t="s">
        <v>16</v>
      </c>
    </row>
    <row r="14" spans="1:21" x14ac:dyDescent="0.25">
      <c r="A14" s="8"/>
      <c r="B14" s="42" t="s">
        <v>12</v>
      </c>
      <c r="C14" s="42"/>
      <c r="D14" s="9" t="s">
        <v>0</v>
      </c>
      <c r="E14" s="9" t="s">
        <v>1</v>
      </c>
      <c r="F14" s="9" t="s">
        <v>2</v>
      </c>
      <c r="G14" s="9" t="s">
        <v>3</v>
      </c>
      <c r="H14" s="10" t="s">
        <v>13</v>
      </c>
      <c r="I14" s="9" t="s">
        <v>14</v>
      </c>
      <c r="J14" s="13" t="s">
        <v>4</v>
      </c>
      <c r="K14" s="9" t="s">
        <v>4</v>
      </c>
      <c r="L14" s="9" t="s">
        <v>14</v>
      </c>
      <c r="M14" s="10" t="s">
        <v>13</v>
      </c>
      <c r="N14" s="9" t="s">
        <v>3</v>
      </c>
      <c r="O14" s="9" t="s">
        <v>2</v>
      </c>
      <c r="P14" s="9" t="s">
        <v>1</v>
      </c>
      <c r="Q14" s="9" t="s">
        <v>0</v>
      </c>
      <c r="R14" s="36" t="s">
        <v>12</v>
      </c>
      <c r="S14" s="36"/>
      <c r="T14" s="8"/>
    </row>
    <row r="15" spans="1:21" ht="24" customHeight="1" x14ac:dyDescent="0.25">
      <c r="A15" s="37">
        <v>1</v>
      </c>
      <c r="B15" s="38"/>
      <c r="C15" s="38"/>
      <c r="D15" s="38"/>
      <c r="E15" s="38"/>
      <c r="F15" s="38"/>
      <c r="G15" s="38"/>
      <c r="H15" s="39" t="str">
        <f>IF(D15&lt;&gt;"",SUM(D15:G16),"")</f>
        <v/>
      </c>
      <c r="I15" s="38"/>
      <c r="J15" s="43"/>
      <c r="K15" s="41"/>
      <c r="L15" s="38"/>
      <c r="M15" s="39" t="str">
        <f>IF(Q15&lt;&gt;"",SUM(N15:Q16),"")</f>
        <v/>
      </c>
      <c r="N15" s="38"/>
      <c r="O15" s="38"/>
      <c r="P15" s="38"/>
      <c r="Q15" s="38"/>
      <c r="R15" s="35"/>
      <c r="S15" s="45"/>
      <c r="T15" s="48">
        <v>1</v>
      </c>
      <c r="U15" s="11"/>
    </row>
    <row r="16" spans="1:21" x14ac:dyDescent="0.25">
      <c r="A16" s="23"/>
      <c r="B16" s="20"/>
      <c r="C16" s="20"/>
      <c r="D16" s="20"/>
      <c r="E16" s="20"/>
      <c r="F16" s="20"/>
      <c r="G16" s="20"/>
      <c r="H16" s="26"/>
      <c r="I16" s="20"/>
      <c r="J16" s="28"/>
      <c r="K16" s="30"/>
      <c r="L16" s="20"/>
      <c r="M16" s="26"/>
      <c r="N16" s="20"/>
      <c r="O16" s="20"/>
      <c r="P16" s="20"/>
      <c r="Q16" s="20"/>
      <c r="R16" s="22"/>
      <c r="S16" s="46"/>
      <c r="T16" s="49"/>
      <c r="U16" s="11"/>
    </row>
    <row r="17" spans="1:21" ht="24" customHeight="1" x14ac:dyDescent="0.25">
      <c r="A17" s="23">
        <v>2</v>
      </c>
      <c r="B17" s="20"/>
      <c r="C17" s="20"/>
      <c r="D17" s="20"/>
      <c r="E17" s="20"/>
      <c r="F17" s="20"/>
      <c r="G17" s="20"/>
      <c r="H17" s="26" t="str">
        <f t="shared" ref="H17" si="0">IF(D17&lt;&gt;"",SUM(D17:G18),"")</f>
        <v/>
      </c>
      <c r="I17" s="20"/>
      <c r="J17" s="28"/>
      <c r="K17" s="30"/>
      <c r="L17" s="20"/>
      <c r="M17" s="26" t="str">
        <f t="shared" ref="M17" si="1">IF(Q17&lt;&gt;"",SUM(N17:Q18),"")</f>
        <v/>
      </c>
      <c r="N17" s="20"/>
      <c r="O17" s="20"/>
      <c r="P17" s="20"/>
      <c r="Q17" s="20"/>
      <c r="R17" s="22"/>
      <c r="S17" s="46"/>
      <c r="T17" s="49">
        <v>2</v>
      </c>
      <c r="U17" s="11"/>
    </row>
    <row r="18" spans="1:21" x14ac:dyDescent="0.25">
      <c r="A18" s="23"/>
      <c r="B18" s="20"/>
      <c r="C18" s="20"/>
      <c r="D18" s="20"/>
      <c r="E18" s="20"/>
      <c r="F18" s="20"/>
      <c r="G18" s="20"/>
      <c r="H18" s="26"/>
      <c r="I18" s="20"/>
      <c r="J18" s="28"/>
      <c r="K18" s="30"/>
      <c r="L18" s="20"/>
      <c r="M18" s="26"/>
      <c r="N18" s="20"/>
      <c r="O18" s="20"/>
      <c r="P18" s="20"/>
      <c r="Q18" s="20"/>
      <c r="R18" s="22"/>
      <c r="S18" s="46"/>
      <c r="T18" s="49"/>
      <c r="U18" s="11"/>
    </row>
    <row r="19" spans="1:21" ht="24" customHeight="1" x14ac:dyDescent="0.25">
      <c r="A19" s="23">
        <v>3</v>
      </c>
      <c r="B19" s="20"/>
      <c r="C19" s="20"/>
      <c r="D19" s="20"/>
      <c r="E19" s="20"/>
      <c r="F19" s="20"/>
      <c r="G19" s="20"/>
      <c r="H19" s="26" t="str">
        <f t="shared" ref="H19" si="2">IF(D19&lt;&gt;"",SUM(D19:G20),"")</f>
        <v/>
      </c>
      <c r="I19" s="20"/>
      <c r="J19" s="28"/>
      <c r="K19" s="30"/>
      <c r="L19" s="20"/>
      <c r="M19" s="26" t="str">
        <f t="shared" ref="M19" si="3">IF(Q19&lt;&gt;"",SUM(N19:Q20),"")</f>
        <v/>
      </c>
      <c r="N19" s="20"/>
      <c r="O19" s="20"/>
      <c r="P19" s="20"/>
      <c r="Q19" s="20"/>
      <c r="R19" s="22"/>
      <c r="S19" s="46"/>
      <c r="T19" s="49">
        <v>3</v>
      </c>
      <c r="U19" s="11"/>
    </row>
    <row r="20" spans="1:21" x14ac:dyDescent="0.25">
      <c r="A20" s="23"/>
      <c r="B20" s="20"/>
      <c r="C20" s="20"/>
      <c r="D20" s="20"/>
      <c r="E20" s="20"/>
      <c r="F20" s="20"/>
      <c r="G20" s="20"/>
      <c r="H20" s="26"/>
      <c r="I20" s="20"/>
      <c r="J20" s="28"/>
      <c r="K20" s="30"/>
      <c r="L20" s="20"/>
      <c r="M20" s="26"/>
      <c r="N20" s="20"/>
      <c r="O20" s="20"/>
      <c r="P20" s="20"/>
      <c r="Q20" s="20"/>
      <c r="R20" s="22"/>
      <c r="S20" s="46"/>
      <c r="T20" s="49"/>
      <c r="U20" s="11"/>
    </row>
    <row r="21" spans="1:21" ht="24" customHeight="1" x14ac:dyDescent="0.25">
      <c r="A21" s="23">
        <v>4</v>
      </c>
      <c r="B21" s="20"/>
      <c r="C21" s="20"/>
      <c r="D21" s="20"/>
      <c r="E21" s="20"/>
      <c r="F21" s="20"/>
      <c r="G21" s="20"/>
      <c r="H21" s="26" t="str">
        <f t="shared" ref="H21" si="4">IF(D21&lt;&gt;"",SUM(D21:G22),"")</f>
        <v/>
      </c>
      <c r="I21" s="20"/>
      <c r="J21" s="28"/>
      <c r="K21" s="30"/>
      <c r="L21" s="20"/>
      <c r="M21" s="26" t="str">
        <f t="shared" ref="M21" si="5">IF(Q21&lt;&gt;"",SUM(N21:Q22),"")</f>
        <v/>
      </c>
      <c r="N21" s="20"/>
      <c r="O21" s="20"/>
      <c r="P21" s="20"/>
      <c r="Q21" s="20"/>
      <c r="R21" s="22"/>
      <c r="S21" s="46"/>
      <c r="T21" s="49">
        <v>4</v>
      </c>
      <c r="U21" s="11"/>
    </row>
    <row r="22" spans="1:21" x14ac:dyDescent="0.25">
      <c r="A22" s="23"/>
      <c r="B22" s="20"/>
      <c r="C22" s="20"/>
      <c r="D22" s="20"/>
      <c r="E22" s="20"/>
      <c r="F22" s="20"/>
      <c r="G22" s="20"/>
      <c r="H22" s="26"/>
      <c r="I22" s="20"/>
      <c r="J22" s="28"/>
      <c r="K22" s="30"/>
      <c r="L22" s="20"/>
      <c r="M22" s="26"/>
      <c r="N22" s="20"/>
      <c r="O22" s="20"/>
      <c r="P22" s="20"/>
      <c r="Q22" s="20"/>
      <c r="R22" s="22"/>
      <c r="S22" s="46"/>
      <c r="T22" s="49"/>
      <c r="U22" s="11"/>
    </row>
    <row r="23" spans="1:21" ht="24" customHeight="1" x14ac:dyDescent="0.25">
      <c r="A23" s="23">
        <v>5</v>
      </c>
      <c r="B23" s="20"/>
      <c r="C23" s="20"/>
      <c r="D23" s="20"/>
      <c r="E23" s="20"/>
      <c r="F23" s="20"/>
      <c r="G23" s="20"/>
      <c r="H23" s="26" t="str">
        <f t="shared" ref="H23" si="6">IF(D23&lt;&gt;"",SUM(D23:G24),"")</f>
        <v/>
      </c>
      <c r="I23" s="20"/>
      <c r="J23" s="28"/>
      <c r="K23" s="30"/>
      <c r="L23" s="20"/>
      <c r="M23" s="26" t="str">
        <f t="shared" ref="M23" si="7">IF(Q23&lt;&gt;"",SUM(N23:Q24),"")</f>
        <v/>
      </c>
      <c r="N23" s="20"/>
      <c r="O23" s="20"/>
      <c r="P23" s="20"/>
      <c r="Q23" s="20"/>
      <c r="R23" s="22"/>
      <c r="S23" s="46"/>
      <c r="T23" s="49">
        <v>5</v>
      </c>
      <c r="U23" s="11"/>
    </row>
    <row r="24" spans="1:21" x14ac:dyDescent="0.25">
      <c r="A24" s="23"/>
      <c r="B24" s="20"/>
      <c r="C24" s="20"/>
      <c r="D24" s="20"/>
      <c r="E24" s="20"/>
      <c r="F24" s="20"/>
      <c r="G24" s="20"/>
      <c r="H24" s="26"/>
      <c r="I24" s="20"/>
      <c r="J24" s="28"/>
      <c r="K24" s="30"/>
      <c r="L24" s="20"/>
      <c r="M24" s="26"/>
      <c r="N24" s="20"/>
      <c r="O24" s="20"/>
      <c r="P24" s="20"/>
      <c r="Q24" s="20"/>
      <c r="R24" s="22"/>
      <c r="S24" s="46"/>
      <c r="T24" s="49"/>
      <c r="U24" s="11"/>
    </row>
    <row r="25" spans="1:21" ht="24" customHeight="1" x14ac:dyDescent="0.25">
      <c r="A25" s="23">
        <v>6</v>
      </c>
      <c r="B25" s="20"/>
      <c r="C25" s="20"/>
      <c r="D25" s="20"/>
      <c r="E25" s="20"/>
      <c r="F25" s="20"/>
      <c r="G25" s="20"/>
      <c r="H25" s="26" t="str">
        <f t="shared" ref="H25" si="8">IF(D25&lt;&gt;"",SUM(D25:G26),"")</f>
        <v/>
      </c>
      <c r="I25" s="20"/>
      <c r="J25" s="28"/>
      <c r="K25" s="30"/>
      <c r="L25" s="20"/>
      <c r="M25" s="26" t="str">
        <f t="shared" ref="M25" si="9">IF(Q25&lt;&gt;"",SUM(N25:Q26),"")</f>
        <v/>
      </c>
      <c r="N25" s="20"/>
      <c r="O25" s="20"/>
      <c r="P25" s="20"/>
      <c r="Q25" s="20"/>
      <c r="R25" s="22"/>
      <c r="S25" s="46"/>
      <c r="T25" s="49">
        <v>6</v>
      </c>
      <c r="U25" s="11"/>
    </row>
    <row r="26" spans="1:21" x14ac:dyDescent="0.25">
      <c r="A26" s="23"/>
      <c r="B26" s="20"/>
      <c r="C26" s="20"/>
      <c r="D26" s="20"/>
      <c r="E26" s="20"/>
      <c r="F26" s="20"/>
      <c r="G26" s="20"/>
      <c r="H26" s="26"/>
      <c r="I26" s="20"/>
      <c r="J26" s="28"/>
      <c r="K26" s="30"/>
      <c r="L26" s="20"/>
      <c r="M26" s="26"/>
      <c r="N26" s="20"/>
      <c r="O26" s="20"/>
      <c r="P26" s="20"/>
      <c r="Q26" s="20"/>
      <c r="R26" s="22"/>
      <c r="S26" s="46"/>
      <c r="T26" s="49"/>
      <c r="U26" s="11"/>
    </row>
    <row r="27" spans="1:21" ht="24" customHeight="1" x14ac:dyDescent="0.25">
      <c r="A27" s="23">
        <v>7</v>
      </c>
      <c r="B27" s="20"/>
      <c r="C27" s="20"/>
      <c r="D27" s="20"/>
      <c r="E27" s="20"/>
      <c r="F27" s="20"/>
      <c r="G27" s="20"/>
      <c r="H27" s="26" t="str">
        <f t="shared" ref="H27" si="10">IF(D27&lt;&gt;"",SUM(D27:G28),"")</f>
        <v/>
      </c>
      <c r="I27" s="20"/>
      <c r="J27" s="28"/>
      <c r="K27" s="30"/>
      <c r="L27" s="20"/>
      <c r="M27" s="26" t="str">
        <f t="shared" ref="M27" si="11">IF(Q27&lt;&gt;"",SUM(N27:Q28),"")</f>
        <v/>
      </c>
      <c r="N27" s="20"/>
      <c r="O27" s="20"/>
      <c r="P27" s="20"/>
      <c r="Q27" s="20"/>
      <c r="R27" s="22"/>
      <c r="S27" s="46"/>
      <c r="T27" s="49">
        <v>7</v>
      </c>
      <c r="U27" s="11"/>
    </row>
    <row r="28" spans="1:21" x14ac:dyDescent="0.25">
      <c r="A28" s="23"/>
      <c r="B28" s="20"/>
      <c r="C28" s="20"/>
      <c r="D28" s="20"/>
      <c r="E28" s="20"/>
      <c r="F28" s="20"/>
      <c r="G28" s="20"/>
      <c r="H28" s="26"/>
      <c r="I28" s="20"/>
      <c r="J28" s="28"/>
      <c r="K28" s="30"/>
      <c r="L28" s="20"/>
      <c r="M28" s="26"/>
      <c r="N28" s="20"/>
      <c r="O28" s="20"/>
      <c r="P28" s="20"/>
      <c r="Q28" s="20"/>
      <c r="R28" s="22"/>
      <c r="S28" s="46"/>
      <c r="T28" s="49"/>
      <c r="U28" s="11"/>
    </row>
    <row r="29" spans="1:21" ht="24" customHeight="1" x14ac:dyDescent="0.25">
      <c r="A29" s="23">
        <v>8</v>
      </c>
      <c r="B29" s="20"/>
      <c r="C29" s="20"/>
      <c r="D29" s="20"/>
      <c r="E29" s="20"/>
      <c r="F29" s="20"/>
      <c r="G29" s="20"/>
      <c r="H29" s="26" t="str">
        <f t="shared" ref="H29" si="12">IF(D29&lt;&gt;"",SUM(D29:G30),"")</f>
        <v/>
      </c>
      <c r="I29" s="20"/>
      <c r="J29" s="28"/>
      <c r="K29" s="30"/>
      <c r="L29" s="20"/>
      <c r="M29" s="26" t="str">
        <f t="shared" ref="M29" si="13">IF(Q29&lt;&gt;"",SUM(N29:Q30),"")</f>
        <v/>
      </c>
      <c r="N29" s="20"/>
      <c r="O29" s="20"/>
      <c r="P29" s="20"/>
      <c r="Q29" s="20"/>
      <c r="R29" s="22"/>
      <c r="S29" s="46"/>
      <c r="T29" s="49">
        <v>8</v>
      </c>
      <c r="U29" s="11"/>
    </row>
    <row r="30" spans="1:21" ht="16.5" thickBot="1" x14ac:dyDescent="0.3">
      <c r="A30" s="24"/>
      <c r="B30" s="21"/>
      <c r="C30" s="21"/>
      <c r="D30" s="21"/>
      <c r="E30" s="21"/>
      <c r="F30" s="21"/>
      <c r="G30" s="21"/>
      <c r="H30" s="27"/>
      <c r="I30" s="21"/>
      <c r="J30" s="29"/>
      <c r="K30" s="31"/>
      <c r="L30" s="21"/>
      <c r="M30" s="27"/>
      <c r="N30" s="21"/>
      <c r="O30" s="21"/>
      <c r="P30" s="21"/>
      <c r="Q30" s="21"/>
      <c r="R30" s="25"/>
      <c r="S30" s="47"/>
      <c r="T30" s="50"/>
      <c r="U30" s="11"/>
    </row>
    <row r="31" spans="1:21" ht="24" customHeight="1" thickBot="1" x14ac:dyDescent="0.3">
      <c r="A31" s="14"/>
      <c r="B31" s="14" t="s">
        <v>13</v>
      </c>
      <c r="C31" s="14"/>
      <c r="D31" s="14"/>
      <c r="E31" s="14"/>
      <c r="F31" s="14"/>
      <c r="G31" s="14"/>
      <c r="H31" s="14"/>
      <c r="I31" s="14"/>
      <c r="J31" s="19"/>
      <c r="K31" s="19"/>
      <c r="L31" s="14"/>
      <c r="M31" s="14"/>
      <c r="N31" s="14"/>
      <c r="O31" s="14"/>
      <c r="P31" s="14"/>
      <c r="Q31" s="14"/>
      <c r="R31" s="15"/>
      <c r="S31" s="16" t="s">
        <v>13</v>
      </c>
      <c r="T31" s="14"/>
      <c r="U31" s="11"/>
    </row>
    <row r="32" spans="1:21" ht="16.5" thickTop="1" x14ac:dyDescent="0.2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</row>
    <row r="33" spans="1:21" x14ac:dyDescent="0.25">
      <c r="A33" s="11"/>
      <c r="B33" s="11"/>
      <c r="C33" s="11"/>
      <c r="D33" s="11"/>
      <c r="E33" s="7"/>
      <c r="F33" s="7"/>
      <c r="G33" s="7"/>
      <c r="H33" s="7"/>
      <c r="I33" s="7"/>
      <c r="L33" s="7"/>
      <c r="M33" s="7"/>
      <c r="N33" s="7"/>
      <c r="O33" s="7"/>
      <c r="P33" s="7"/>
      <c r="Q33" s="11"/>
      <c r="R33" s="11"/>
      <c r="S33" s="11"/>
      <c r="T33" s="11"/>
      <c r="U33" s="11"/>
    </row>
    <row r="34" spans="1:21" x14ac:dyDescent="0.25">
      <c r="E34" s="5" t="s">
        <v>42</v>
      </c>
      <c r="P34" s="17" t="s">
        <v>43</v>
      </c>
    </row>
  </sheetData>
  <mergeCells count="168">
    <mergeCell ref="N29:N30"/>
    <mergeCell ref="O29:O30"/>
    <mergeCell ref="P29:P30"/>
    <mergeCell ref="Q29:Q30"/>
    <mergeCell ref="R29:S29"/>
    <mergeCell ref="T29:T30"/>
    <mergeCell ref="R30:S30"/>
    <mergeCell ref="H29:H30"/>
    <mergeCell ref="I29:I30"/>
    <mergeCell ref="J29:J30"/>
    <mergeCell ref="K29:K30"/>
    <mergeCell ref="L29:L30"/>
    <mergeCell ref="M29:M30"/>
    <mergeCell ref="A29:A30"/>
    <mergeCell ref="B29:C29"/>
    <mergeCell ref="D29:D30"/>
    <mergeCell ref="E29:E30"/>
    <mergeCell ref="F29:F30"/>
    <mergeCell ref="G29:G30"/>
    <mergeCell ref="B30:C30"/>
    <mergeCell ref="N27:N28"/>
    <mergeCell ref="O27:O28"/>
    <mergeCell ref="P27:P28"/>
    <mergeCell ref="Q27:Q28"/>
    <mergeCell ref="R27:S27"/>
    <mergeCell ref="T27:T28"/>
    <mergeCell ref="R28:S28"/>
    <mergeCell ref="H27:H28"/>
    <mergeCell ref="I27:I28"/>
    <mergeCell ref="J27:J28"/>
    <mergeCell ref="K27:K28"/>
    <mergeCell ref="L27:L28"/>
    <mergeCell ref="M27:M28"/>
    <mergeCell ref="A27:A28"/>
    <mergeCell ref="B27:C27"/>
    <mergeCell ref="D27:D28"/>
    <mergeCell ref="E27:E28"/>
    <mergeCell ref="F27:F28"/>
    <mergeCell ref="G27:G28"/>
    <mergeCell ref="B28:C28"/>
    <mergeCell ref="N25:N26"/>
    <mergeCell ref="O25:O26"/>
    <mergeCell ref="P25:P26"/>
    <mergeCell ref="Q25:Q26"/>
    <mergeCell ref="R25:S25"/>
    <mergeCell ref="T25:T26"/>
    <mergeCell ref="R26:S26"/>
    <mergeCell ref="H25:H26"/>
    <mergeCell ref="I25:I26"/>
    <mergeCell ref="J25:J26"/>
    <mergeCell ref="K25:K26"/>
    <mergeCell ref="L25:L26"/>
    <mergeCell ref="M25:M26"/>
    <mergeCell ref="A25:A26"/>
    <mergeCell ref="B25:C25"/>
    <mergeCell ref="D25:D26"/>
    <mergeCell ref="E25:E26"/>
    <mergeCell ref="F25:F26"/>
    <mergeCell ref="G25:G26"/>
    <mergeCell ref="B26:C26"/>
    <mergeCell ref="N23:N24"/>
    <mergeCell ref="O23:O24"/>
    <mergeCell ref="P23:P24"/>
    <mergeCell ref="Q23:Q24"/>
    <mergeCell ref="R23:S23"/>
    <mergeCell ref="T23:T24"/>
    <mergeCell ref="R24:S24"/>
    <mergeCell ref="H23:H24"/>
    <mergeCell ref="I23:I24"/>
    <mergeCell ref="J23:J24"/>
    <mergeCell ref="K23:K24"/>
    <mergeCell ref="L23:L24"/>
    <mergeCell ref="M23:M24"/>
    <mergeCell ref="A23:A24"/>
    <mergeCell ref="B23:C23"/>
    <mergeCell ref="D23:D24"/>
    <mergeCell ref="E23:E24"/>
    <mergeCell ref="F23:F24"/>
    <mergeCell ref="G23:G24"/>
    <mergeCell ref="B24:C24"/>
    <mergeCell ref="N21:N22"/>
    <mergeCell ref="O21:O22"/>
    <mergeCell ref="P21:P22"/>
    <mergeCell ref="Q21:Q22"/>
    <mergeCell ref="R21:S21"/>
    <mergeCell ref="T21:T22"/>
    <mergeCell ref="R22:S22"/>
    <mergeCell ref="H21:H22"/>
    <mergeCell ref="I21:I22"/>
    <mergeCell ref="J21:J22"/>
    <mergeCell ref="K21:K22"/>
    <mergeCell ref="L21:L22"/>
    <mergeCell ref="M21:M22"/>
    <mergeCell ref="A21:A22"/>
    <mergeCell ref="B21:C21"/>
    <mergeCell ref="D21:D22"/>
    <mergeCell ref="E21:E22"/>
    <mergeCell ref="F21:F22"/>
    <mergeCell ref="G21:G22"/>
    <mergeCell ref="B22:C22"/>
    <mergeCell ref="N19:N20"/>
    <mergeCell ref="O19:O20"/>
    <mergeCell ref="P19:P20"/>
    <mergeCell ref="Q19:Q20"/>
    <mergeCell ref="R19:S19"/>
    <mergeCell ref="T19:T20"/>
    <mergeCell ref="R20:S20"/>
    <mergeCell ref="H19:H20"/>
    <mergeCell ref="I19:I20"/>
    <mergeCell ref="J19:J20"/>
    <mergeCell ref="K19:K20"/>
    <mergeCell ref="L19:L20"/>
    <mergeCell ref="M19:M20"/>
    <mergeCell ref="A19:A20"/>
    <mergeCell ref="B19:C19"/>
    <mergeCell ref="D19:D20"/>
    <mergeCell ref="E19:E20"/>
    <mergeCell ref="F19:F20"/>
    <mergeCell ref="G19:G20"/>
    <mergeCell ref="B20:C20"/>
    <mergeCell ref="N17:N18"/>
    <mergeCell ref="O17:O18"/>
    <mergeCell ref="P17:P18"/>
    <mergeCell ref="Q17:Q18"/>
    <mergeCell ref="R17:S17"/>
    <mergeCell ref="T17:T18"/>
    <mergeCell ref="R18:S18"/>
    <mergeCell ref="H17:H18"/>
    <mergeCell ref="I17:I18"/>
    <mergeCell ref="J17:J18"/>
    <mergeCell ref="K17:K18"/>
    <mergeCell ref="L17:L18"/>
    <mergeCell ref="M17:M18"/>
    <mergeCell ref="A17:A18"/>
    <mergeCell ref="B17:C17"/>
    <mergeCell ref="D17:D18"/>
    <mergeCell ref="E17:E18"/>
    <mergeCell ref="F17:F18"/>
    <mergeCell ref="G17:G18"/>
    <mergeCell ref="B18:C18"/>
    <mergeCell ref="P15:P16"/>
    <mergeCell ref="Q15:Q16"/>
    <mergeCell ref="R15:S15"/>
    <mergeCell ref="T15:T16"/>
    <mergeCell ref="B16:C16"/>
    <mergeCell ref="R16:S16"/>
    <mergeCell ref="J15:J16"/>
    <mergeCell ref="K15:K16"/>
    <mergeCell ref="L15:L16"/>
    <mergeCell ref="M15:M16"/>
    <mergeCell ref="N15:N16"/>
    <mergeCell ref="O15:O16"/>
    <mergeCell ref="B14:C14"/>
    <mergeCell ref="R14:S14"/>
    <mergeCell ref="A15:A16"/>
    <mergeCell ref="B15:C15"/>
    <mergeCell ref="D15:D16"/>
    <mergeCell ref="E15:E16"/>
    <mergeCell ref="F15:F16"/>
    <mergeCell ref="G15:G16"/>
    <mergeCell ref="H15:H16"/>
    <mergeCell ref="I15:I16"/>
    <mergeCell ref="A1:T1"/>
    <mergeCell ref="L11:M11"/>
    <mergeCell ref="C13:D13"/>
    <mergeCell ref="G13:J13"/>
    <mergeCell ref="K13:N13"/>
    <mergeCell ref="Q13:R13"/>
  </mergeCells>
  <conditionalFormatting sqref="G13:N13">
    <cfRule type="cellIs" dxfId="4" priority="4" operator="equal">
      <formula>"Nummer nicht korrekt"</formula>
    </cfRule>
    <cfRule type="cellIs" dxfId="3" priority="5" operator="equal">
      <formula>0</formula>
    </cfRule>
  </conditionalFormatting>
  <conditionalFormatting sqref="J15:J30">
    <cfRule type="top10" dxfId="2" priority="3" rank="6"/>
  </conditionalFormatting>
  <conditionalFormatting sqref="J15:K30">
    <cfRule type="cellIs" dxfId="1" priority="1" operator="equal">
      <formula>0</formula>
    </cfRule>
  </conditionalFormatting>
  <conditionalFormatting sqref="K15:K30">
    <cfRule type="top10" dxfId="0" priority="2" rank="6"/>
  </conditionalFormatting>
  <dataValidations count="1">
    <dataValidation type="list" allowBlank="1" showInputMessage="1" showErrorMessage="1" sqref="I15 I17 I19 I21 I23 I25 I27 I29 L15 L17 L19 L21 L23 L25 L27 L29" xr:uid="{D0DF1E71-39B8-400D-BC56-229BA52C8B96}">
      <formula1>"LG,LP"</formula1>
    </dataValidation>
  </dataValidations>
  <pageMargins left="0.39374999999999999" right="0" top="0.19652800000000001" bottom="0" header="0.19652800000000001" footer="0"/>
  <pageSetup paperSize="9" scale="72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6"/>
  <sheetViews>
    <sheetView workbookViewId="0">
      <selection activeCell="B15" sqref="B15"/>
    </sheetView>
  </sheetViews>
  <sheetFormatPr baseColWidth="10" defaultColWidth="10.7109375" defaultRowHeight="15" x14ac:dyDescent="0.25"/>
  <cols>
    <col min="1" max="1" width="17.5703125" customWidth="1"/>
    <col min="2" max="2" width="31" bestFit="1" customWidth="1"/>
  </cols>
  <sheetData>
    <row r="1" spans="1:2" s="3" customFormat="1" ht="18.75" x14ac:dyDescent="0.3">
      <c r="A1" s="3" t="s">
        <v>5</v>
      </c>
    </row>
    <row r="3" spans="1:2" x14ac:dyDescent="0.25">
      <c r="A3" s="1" t="s">
        <v>6</v>
      </c>
      <c r="B3" s="4" t="s">
        <v>41</v>
      </c>
    </row>
    <row r="5" spans="1:2" x14ac:dyDescent="0.25">
      <c r="A5" s="1" t="s">
        <v>7</v>
      </c>
    </row>
    <row r="6" spans="1:2" x14ac:dyDescent="0.25">
      <c r="A6" t="s">
        <v>8</v>
      </c>
      <c r="B6" t="s">
        <v>9</v>
      </c>
    </row>
    <row r="7" spans="1:2" x14ac:dyDescent="0.25">
      <c r="A7">
        <v>702032</v>
      </c>
      <c r="B7" t="s">
        <v>32</v>
      </c>
    </row>
    <row r="8" spans="1:2" x14ac:dyDescent="0.25">
      <c r="A8">
        <v>702036</v>
      </c>
      <c r="B8" t="s">
        <v>22</v>
      </c>
    </row>
    <row r="9" spans="1:2" x14ac:dyDescent="0.25">
      <c r="A9">
        <v>702041</v>
      </c>
      <c r="B9" t="s">
        <v>29</v>
      </c>
    </row>
    <row r="10" spans="1:2" x14ac:dyDescent="0.25">
      <c r="A10">
        <v>702046</v>
      </c>
      <c r="B10" t="s">
        <v>36</v>
      </c>
    </row>
    <row r="11" spans="1:2" x14ac:dyDescent="0.25">
      <c r="A11">
        <v>702047</v>
      </c>
      <c r="B11" t="s">
        <v>31</v>
      </c>
    </row>
    <row r="12" spans="1:2" x14ac:dyDescent="0.25">
      <c r="A12">
        <v>702061</v>
      </c>
      <c r="B12" t="s">
        <v>21</v>
      </c>
    </row>
    <row r="13" spans="1:2" x14ac:dyDescent="0.25">
      <c r="A13">
        <v>702066</v>
      </c>
      <c r="B13" t="s">
        <v>27</v>
      </c>
    </row>
    <row r="14" spans="1:2" x14ac:dyDescent="0.25">
      <c r="A14">
        <v>702076</v>
      </c>
      <c r="B14" t="s">
        <v>30</v>
      </c>
    </row>
    <row r="15" spans="1:2" x14ac:dyDescent="0.25">
      <c r="A15">
        <v>706013</v>
      </c>
      <c r="B15" t="s">
        <v>25</v>
      </c>
    </row>
    <row r="16" spans="1:2" x14ac:dyDescent="0.25">
      <c r="A16">
        <v>712005</v>
      </c>
      <c r="B16" t="s">
        <v>34</v>
      </c>
    </row>
    <row r="17" spans="1:2" x14ac:dyDescent="0.25">
      <c r="A17">
        <v>712010</v>
      </c>
      <c r="B17" t="s">
        <v>24</v>
      </c>
    </row>
    <row r="18" spans="1:2" x14ac:dyDescent="0.25">
      <c r="A18">
        <v>712011</v>
      </c>
      <c r="B18" t="s">
        <v>28</v>
      </c>
    </row>
    <row r="19" spans="1:2" x14ac:dyDescent="0.25">
      <c r="A19">
        <v>712013</v>
      </c>
      <c r="B19" t="s">
        <v>26</v>
      </c>
    </row>
    <row r="20" spans="1:2" x14ac:dyDescent="0.25">
      <c r="A20">
        <v>712017</v>
      </c>
      <c r="B20" t="s">
        <v>39</v>
      </c>
    </row>
    <row r="21" spans="1:2" x14ac:dyDescent="0.25">
      <c r="A21">
        <v>712019</v>
      </c>
      <c r="B21" t="s">
        <v>33</v>
      </c>
    </row>
    <row r="22" spans="1:2" x14ac:dyDescent="0.25">
      <c r="A22">
        <v>712023</v>
      </c>
      <c r="B22" t="s">
        <v>37</v>
      </c>
    </row>
    <row r="23" spans="1:2" x14ac:dyDescent="0.25">
      <c r="A23">
        <v>712029</v>
      </c>
      <c r="B23" t="s">
        <v>23</v>
      </c>
    </row>
    <row r="24" spans="1:2" x14ac:dyDescent="0.25">
      <c r="A24">
        <v>712032</v>
      </c>
      <c r="B24" t="s">
        <v>35</v>
      </c>
    </row>
    <row r="25" spans="1:2" x14ac:dyDescent="0.25">
      <c r="A25">
        <v>720018</v>
      </c>
      <c r="B25" t="s">
        <v>38</v>
      </c>
    </row>
    <row r="26" spans="1:2" x14ac:dyDescent="0.25">
      <c r="A26">
        <v>722046</v>
      </c>
      <c r="B26" t="s">
        <v>40</v>
      </c>
    </row>
  </sheetData>
  <pageMargins left="0.7" right="0.7" top="0.78749999999999998" bottom="0.78749999999999998" header="0.3" footer="0.3"/>
  <pageSetup paperSize="9" fitToWidth="0" pageOrder="overThenDown"/>
  <tableParts count="1">
    <tablePart r:id="rId1"/>
  </tableParts>
  <extLst>
    <ext uri="smNativeData">
      <pm:sheetPrefs xmlns:pm="smNativeData" day="1575041346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Auswertkarte</vt:lpstr>
      <vt:lpstr>Pdf.</vt:lpstr>
      <vt:lpstr>Einstellungen</vt:lpstr>
      <vt:lpstr>Pdf.!Druckbereich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Joerg Schlembach</dc:creator>
  <cp:keywords/>
  <dc:description/>
  <cp:lastModifiedBy>henning meyer</cp:lastModifiedBy>
  <cp:revision>0</cp:revision>
  <cp:lastPrinted>2024-02-25T12:43:12Z</cp:lastPrinted>
  <dcterms:created xsi:type="dcterms:W3CDTF">2015-12-03T16:30:59Z</dcterms:created>
  <dcterms:modified xsi:type="dcterms:W3CDTF">2024-02-25T12:43:53Z</dcterms:modified>
</cp:coreProperties>
</file>