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ning\OneDrive\Gau\"/>
    </mc:Choice>
  </mc:AlternateContent>
  <xr:revisionPtr revIDLastSave="0" documentId="13_ncr:1_{32BBFEA7-7F0F-47F1-B55A-8362353BB591}" xr6:coauthVersionLast="45" xr6:coauthVersionMax="45" xr10:uidLastSave="{00000000-0000-0000-0000-000000000000}"/>
  <workbookProtection workbookAlgorithmName="SHA-512" workbookHashValue="X47vZbSRaZ5idTWIzcg4ox7pb3Rwi54ThVn2N2FRGGMA2LFs3ElUrZ5dV6qry/0sgONaYxpeFUehLkzpG/eH5A==" workbookSaltValue="/7T7d2Pus1+WF5NUANWNqg==" workbookSpinCount="100000" lockStructure="1"/>
  <bookViews>
    <workbookView xWindow="-110" yWindow="-110" windowWidth="19420" windowHeight="12460" xr2:uid="{928F32DA-A170-4E74-B4D5-C71E0C104E6E}"/>
  </bookViews>
  <sheets>
    <sheet name="Allgemein" sheetId="6" r:id="rId1"/>
    <sheet name="MeldungLG" sheetId="1" r:id="rId2"/>
    <sheet name="MeldungLP" sheetId="7" r:id="rId3"/>
    <sheet name="MeldungSEN" sheetId="12" r:id="rId4"/>
    <sheet name="MeldungAUF" sheetId="8" r:id="rId5"/>
    <sheet name="MeldungNACHW" sheetId="9" r:id="rId6"/>
    <sheet name="Rohdaten_Vereine" sheetId="10" state="hidden" r:id="rId7"/>
    <sheet name="Sammlung_Meldungen" sheetId="11" state="hidden" r:id="rId8"/>
  </sheets>
  <definedNames>
    <definedName name="ExterneDaten_1" localSheetId="7" hidden="1">Sammlung_Meldungen!$A$1:$F$89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G2" i="11" s="1"/>
  <c r="G89" i="11" l="1"/>
  <c r="G85" i="11"/>
  <c r="G81" i="11"/>
  <c r="G77" i="11"/>
  <c r="G73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G88" i="11"/>
  <c r="G84" i="11"/>
  <c r="G80" i="11"/>
  <c r="G76" i="11"/>
  <c r="G72" i="11"/>
  <c r="G68" i="11"/>
  <c r="G64" i="11"/>
  <c r="G60" i="11"/>
  <c r="G56" i="11"/>
  <c r="G52" i="11"/>
  <c r="G48" i="11"/>
  <c r="G44" i="11"/>
  <c r="G40" i="11"/>
  <c r="G36" i="11"/>
  <c r="G32" i="11"/>
  <c r="G28" i="11"/>
  <c r="G24" i="11"/>
  <c r="G20" i="11"/>
  <c r="G16" i="11"/>
  <c r="G12" i="11"/>
  <c r="G8" i="11"/>
  <c r="G4" i="11"/>
  <c r="G87" i="11"/>
  <c r="G83" i="11"/>
  <c r="G79" i="11"/>
  <c r="G75" i="11"/>
  <c r="G71" i="11"/>
  <c r="G67" i="11"/>
  <c r="G63" i="11"/>
  <c r="G59" i="11"/>
  <c r="G55" i="11"/>
  <c r="G51" i="11"/>
  <c r="G47" i="11"/>
  <c r="G43" i="11"/>
  <c r="G39" i="11"/>
  <c r="G35" i="11"/>
  <c r="G31" i="11"/>
  <c r="G27" i="11"/>
  <c r="G23" i="11"/>
  <c r="G19" i="11"/>
  <c r="G15" i="11"/>
  <c r="G11" i="11"/>
  <c r="G7" i="11"/>
  <c r="G3" i="11"/>
  <c r="G86" i="11"/>
  <c r="G82" i="11"/>
  <c r="G78" i="11"/>
  <c r="G74" i="11"/>
  <c r="G70" i="11"/>
  <c r="G66" i="11"/>
  <c r="G62" i="11"/>
  <c r="G58" i="11"/>
  <c r="G54" i="11"/>
  <c r="G50" i="11"/>
  <c r="G46" i="11"/>
  <c r="G42" i="11"/>
  <c r="G38" i="11"/>
  <c r="G34" i="11"/>
  <c r="G30" i="11"/>
  <c r="G26" i="11"/>
  <c r="G22" i="11"/>
  <c r="G18" i="11"/>
  <c r="G14" i="11"/>
  <c r="G10" i="11"/>
  <c r="G6" i="11"/>
  <c r="C1" i="9"/>
  <c r="C1" i="8"/>
  <c r="C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I4" i="12"/>
  <c r="I5" i="12" s="1"/>
  <c r="A4" i="12"/>
  <c r="I6" i="12" l="1"/>
  <c r="J5" i="12"/>
  <c r="J4" i="12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H4" i="8"/>
  <c r="H5" i="8" s="1"/>
  <c r="A4" i="8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I4" i="7"/>
  <c r="I5" i="7" s="1"/>
  <c r="A4" i="7"/>
  <c r="I4" i="1"/>
  <c r="J4" i="1" s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L4" i="1" l="1"/>
  <c r="K4" i="1"/>
  <c r="L4" i="12"/>
  <c r="K4" i="12"/>
  <c r="K5" i="12"/>
  <c r="L5" i="12"/>
  <c r="I7" i="12"/>
  <c r="J6" i="12"/>
  <c r="H6" i="8"/>
  <c r="I5" i="8"/>
  <c r="I4" i="8"/>
  <c r="I6" i="7"/>
  <c r="J5" i="7"/>
  <c r="J4" i="7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L6" i="12" l="1"/>
  <c r="K6" i="12"/>
  <c r="I8" i="12"/>
  <c r="J7" i="12"/>
  <c r="K4" i="8"/>
  <c r="J4" i="8"/>
  <c r="J5" i="8"/>
  <c r="K5" i="8"/>
  <c r="H7" i="8"/>
  <c r="I6" i="8"/>
  <c r="L4" i="7"/>
  <c r="K4" i="7"/>
  <c r="K5" i="7"/>
  <c r="L5" i="7"/>
  <c r="I7" i="7"/>
  <c r="J6" i="7"/>
  <c r="J5" i="1"/>
  <c r="L5" i="1" l="1"/>
  <c r="K5" i="1"/>
  <c r="L7" i="12"/>
  <c r="K7" i="12"/>
  <c r="I9" i="12"/>
  <c r="J8" i="12"/>
  <c r="K6" i="8"/>
  <c r="J6" i="8"/>
  <c r="H8" i="8"/>
  <c r="I7" i="8"/>
  <c r="L6" i="7"/>
  <c r="K6" i="7"/>
  <c r="I8" i="7"/>
  <c r="J7" i="7"/>
  <c r="J6" i="1"/>
  <c r="L6" i="1" l="1"/>
  <c r="K6" i="1"/>
  <c r="I10" i="12"/>
  <c r="J9" i="12"/>
  <c r="L8" i="12"/>
  <c r="K8" i="12"/>
  <c r="J7" i="8"/>
  <c r="K7" i="8"/>
  <c r="H9" i="8"/>
  <c r="I8" i="8"/>
  <c r="L7" i="7"/>
  <c r="K7" i="7"/>
  <c r="I9" i="7"/>
  <c r="J8" i="7"/>
  <c r="J7" i="1"/>
  <c r="K7" i="1" l="1"/>
  <c r="L7" i="1"/>
  <c r="K9" i="12"/>
  <c r="L9" i="12"/>
  <c r="I11" i="12"/>
  <c r="J10" i="12"/>
  <c r="K8" i="8"/>
  <c r="J8" i="8"/>
  <c r="H10" i="8"/>
  <c r="I9" i="8"/>
  <c r="L8" i="7"/>
  <c r="K8" i="7"/>
  <c r="I10" i="7"/>
  <c r="J9" i="7"/>
  <c r="J8" i="1"/>
  <c r="K8" i="1" l="1"/>
  <c r="L8" i="1"/>
  <c r="L10" i="12"/>
  <c r="K10" i="12"/>
  <c r="I12" i="12"/>
  <c r="J11" i="12"/>
  <c r="J9" i="8"/>
  <c r="K9" i="8"/>
  <c r="H11" i="8"/>
  <c r="I10" i="8"/>
  <c r="K9" i="7"/>
  <c r="L9" i="7"/>
  <c r="I11" i="7"/>
  <c r="J10" i="7"/>
  <c r="J9" i="1"/>
  <c r="L9" i="1" l="1"/>
  <c r="K9" i="1"/>
  <c r="L11" i="12"/>
  <c r="K11" i="12"/>
  <c r="I13" i="12"/>
  <c r="J12" i="12"/>
  <c r="K10" i="8"/>
  <c r="J10" i="8"/>
  <c r="H12" i="8"/>
  <c r="I11" i="8"/>
  <c r="I12" i="7"/>
  <c r="J11" i="7"/>
  <c r="L10" i="7"/>
  <c r="K10" i="7"/>
  <c r="J10" i="1"/>
  <c r="K10" i="1" l="1"/>
  <c r="L10" i="1"/>
  <c r="L12" i="12"/>
  <c r="K12" i="12"/>
  <c r="I14" i="12"/>
  <c r="J13" i="12"/>
  <c r="H13" i="8"/>
  <c r="I12" i="8"/>
  <c r="J11" i="8"/>
  <c r="K11" i="8"/>
  <c r="K11" i="7"/>
  <c r="L11" i="7"/>
  <c r="I13" i="7"/>
  <c r="J12" i="7"/>
  <c r="J11" i="1"/>
  <c r="K11" i="1" l="1"/>
  <c r="L11" i="1"/>
  <c r="K13" i="12"/>
  <c r="L13" i="12"/>
  <c r="I15" i="12"/>
  <c r="J14" i="12"/>
  <c r="K12" i="8"/>
  <c r="J12" i="8"/>
  <c r="H14" i="8"/>
  <c r="I13" i="8"/>
  <c r="L12" i="7"/>
  <c r="K12" i="7"/>
  <c r="I14" i="7"/>
  <c r="J13" i="7"/>
  <c r="J13" i="1"/>
  <c r="J12" i="1"/>
  <c r="K12" i="1" l="1"/>
  <c r="L12" i="1"/>
  <c r="K13" i="1"/>
  <c r="L13" i="1"/>
  <c r="I16" i="12"/>
  <c r="J15" i="12"/>
  <c r="L14" i="12"/>
  <c r="K14" i="12"/>
  <c r="J13" i="8"/>
  <c r="K13" i="8"/>
  <c r="H15" i="8"/>
  <c r="I14" i="8"/>
  <c r="K13" i="7"/>
  <c r="L13" i="7"/>
  <c r="I15" i="7"/>
  <c r="J14" i="7"/>
  <c r="L15" i="12" l="1"/>
  <c r="K15" i="12"/>
  <c r="I17" i="12"/>
  <c r="J16" i="12"/>
  <c r="K14" i="8"/>
  <c r="J14" i="8"/>
  <c r="H16" i="8"/>
  <c r="I15" i="8"/>
  <c r="K14" i="7"/>
  <c r="L14" i="7"/>
  <c r="I16" i="7"/>
  <c r="J15" i="7"/>
  <c r="J14" i="1"/>
  <c r="L14" i="1" l="1"/>
  <c r="K14" i="1"/>
  <c r="I18" i="12"/>
  <c r="J17" i="12"/>
  <c r="L16" i="12"/>
  <c r="K16" i="12"/>
  <c r="H17" i="8"/>
  <c r="I16" i="8"/>
  <c r="J15" i="8"/>
  <c r="K15" i="8"/>
  <c r="L15" i="7"/>
  <c r="K15" i="7"/>
  <c r="I17" i="7"/>
  <c r="J16" i="7"/>
  <c r="J15" i="1"/>
  <c r="K15" i="1" l="1"/>
  <c r="L15" i="1"/>
  <c r="K17" i="12"/>
  <c r="L17" i="12"/>
  <c r="I19" i="12"/>
  <c r="J18" i="12"/>
  <c r="K16" i="8"/>
  <c r="J16" i="8"/>
  <c r="H18" i="8"/>
  <c r="I17" i="8"/>
  <c r="I18" i="7"/>
  <c r="J17" i="7"/>
  <c r="L16" i="7"/>
  <c r="K16" i="7"/>
  <c r="J16" i="1"/>
  <c r="L16" i="1" l="1"/>
  <c r="K16" i="1"/>
  <c r="L18" i="12"/>
  <c r="K18" i="12"/>
  <c r="I20" i="12"/>
  <c r="J19" i="12"/>
  <c r="J17" i="8"/>
  <c r="K17" i="8"/>
  <c r="H19" i="8"/>
  <c r="I18" i="8"/>
  <c r="K17" i="7"/>
  <c r="L17" i="7"/>
  <c r="I19" i="7"/>
  <c r="J18" i="7"/>
  <c r="J17" i="1"/>
  <c r="L17" i="1" l="1"/>
  <c r="K17" i="1"/>
  <c r="J20" i="12"/>
  <c r="I21" i="12"/>
  <c r="J21" i="12" s="1"/>
  <c r="L19" i="12"/>
  <c r="K19" i="12"/>
  <c r="K18" i="8"/>
  <c r="J18" i="8"/>
  <c r="H20" i="8"/>
  <c r="I19" i="8"/>
  <c r="K18" i="7"/>
  <c r="L18" i="7"/>
  <c r="I20" i="7"/>
  <c r="J19" i="7"/>
  <c r="J18" i="1"/>
  <c r="L18" i="1" l="1"/>
  <c r="K18" i="1"/>
  <c r="L20" i="12"/>
  <c r="K20" i="12"/>
  <c r="L21" i="12"/>
  <c r="K21" i="12"/>
  <c r="I20" i="8"/>
  <c r="H21" i="8"/>
  <c r="I21" i="8" s="1"/>
  <c r="J19" i="8"/>
  <c r="K19" i="8"/>
  <c r="L19" i="7"/>
  <c r="K19" i="7"/>
  <c r="I21" i="7"/>
  <c r="J21" i="7" s="1"/>
  <c r="J20" i="7"/>
  <c r="J19" i="1"/>
  <c r="K19" i="1" l="1"/>
  <c r="L19" i="1"/>
  <c r="K21" i="8"/>
  <c r="J21" i="8"/>
  <c r="K20" i="8"/>
  <c r="J20" i="8"/>
  <c r="L20" i="7"/>
  <c r="K20" i="7"/>
  <c r="L21" i="7"/>
  <c r="K21" i="7"/>
  <c r="J20" i="1"/>
  <c r="J21" i="1"/>
  <c r="L21" i="1" l="1"/>
  <c r="K21" i="1"/>
  <c r="K20" i="1"/>
  <c r="L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B8A59B-4F8A-4A99-A5D0-558BE916F136}" keepAlive="1" name="Abfrage - AlleMeldungen" description="Verbindung mit der Abfrage 'AlleMeldungen' in der Arbeitsmappe." type="5" refreshedVersion="6" background="1" saveData="1">
    <dbPr connection="Provider=Microsoft.Mashup.OleDb.1;Data Source=$Workbook$;Location=AlleMeldungen;Extended Properties=&quot;&quot;" command="SELECT * FROM [AlleMeldungen]"/>
  </connection>
</connections>
</file>

<file path=xl/sharedStrings.xml><?xml version="1.0" encoding="utf-8"?>
<sst xmlns="http://schemas.openxmlformats.org/spreadsheetml/2006/main" count="268" uniqueCount="90">
  <si>
    <t>Nummer</t>
  </si>
  <si>
    <t>Name</t>
  </si>
  <si>
    <t>Vorname</t>
  </si>
  <si>
    <t>Mannschaft</t>
  </si>
  <si>
    <t>Kapitän</t>
  </si>
  <si>
    <t>Verantwortlich für Meldung</t>
  </si>
  <si>
    <t>E-Mail</t>
  </si>
  <si>
    <t>Verein</t>
  </si>
  <si>
    <t>Vereinsnummer</t>
  </si>
  <si>
    <t>x</t>
  </si>
  <si>
    <t>Kontaktdaten der Kapitäne</t>
  </si>
  <si>
    <t>Hilfe</t>
  </si>
  <si>
    <t xml:space="preserve">Telefon / Handy </t>
  </si>
  <si>
    <t>Geburtsjahr</t>
  </si>
  <si>
    <t>Allgemein</t>
  </si>
  <si>
    <t>Passnummer / Jahrgang</t>
  </si>
  <si>
    <t>Name (Schütze)</t>
  </si>
  <si>
    <t>Vorname (Schütze)</t>
  </si>
  <si>
    <t>Disziplin</t>
  </si>
  <si>
    <t>LG</t>
  </si>
  <si>
    <t>LP</t>
  </si>
  <si>
    <t>Auflage</t>
  </si>
  <si>
    <t>Nachwuchs</t>
  </si>
  <si>
    <t>Falls Mannschaftsführer kein Schütze, bitte hier eintragen (komplett manuell!)</t>
  </si>
  <si>
    <t>Vereinsname</t>
  </si>
  <si>
    <t>SEN</t>
  </si>
  <si>
    <t>AUF</t>
  </si>
  <si>
    <t>NACHW</t>
  </si>
  <si>
    <t>Jahrgänge</t>
  </si>
  <si>
    <t>Senioren</t>
  </si>
  <si>
    <t>Stamm vs. Ersatz</t>
  </si>
  <si>
    <t>Rolle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</si>
  <si>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</si>
  <si>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</si>
  <si>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</si>
  <si>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</si>
  <si>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</si>
  <si>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</si>
  <si>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</si>
  <si>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</si>
  <si>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</si>
  <si>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</si>
  <si>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</si>
  <si>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</si>
  <si>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</si>
  <si>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</t>
  </si>
  <si>
    <t>Zim.St.SG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</si>
  <si>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</si>
  <si>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</si>
  <si>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</si>
  <si>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</si>
  <si>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</si>
  <si>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</si>
  <si>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</si>
  <si>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</si>
  <si>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</si>
  <si>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</si>
  <si>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Kirchbräuschützen Bobingen</t>
  </si>
  <si>
    <t>Alpengruß Habertsweiler</t>
  </si>
  <si>
    <t>Hubertus Oberottmarshausen</t>
  </si>
  <si>
    <t>Schloßbergschützen Scherstetten</t>
  </si>
  <si>
    <t>SV Hubertus Siegertshofen 1953</t>
  </si>
  <si>
    <t>Brunnenschützen Königsbrunn</t>
  </si>
  <si>
    <t>TSV - Abt. Bogen Schwabmünchen</t>
  </si>
  <si>
    <t>PSV Königsbrunn</t>
  </si>
  <si>
    <t>Schützengruppe UHC Lagerlechfeld</t>
  </si>
  <si>
    <t>Altschützen Mickhausen</t>
  </si>
  <si>
    <t>SV Gemütlichkeit Walkertshofen</t>
  </si>
  <si>
    <t>Böllergruppe Langerringen</t>
  </si>
  <si>
    <t>Schützengesellschaft Graben</t>
  </si>
  <si>
    <t>Je Klasse bitte eine separate Meldung abgeben</t>
  </si>
  <si>
    <t xml:space="preserve"> - LG</t>
  </si>
  <si>
    <t xml:space="preserve"> - LP</t>
  </si>
  <si>
    <t xml:space="preserve"> - Senioren</t>
  </si>
  <si>
    <t xml:space="preserve"> - Auflage</t>
  </si>
  <si>
    <t xml:space="preserve"> - Nachwuchs</t>
  </si>
  <si>
    <t>Bis auf die Meldung Nachwuchs bitte folgendermaßen vorgehen.</t>
  </si>
  <si>
    <t xml:space="preserve"> - Ausweißnummer angeben (vollständig!)</t>
  </si>
  <si>
    <t xml:space="preserve"> - Markieren, ob der angegebene Schütze Mannschaftsführer ist (x --&gt; DropDown)</t>
  </si>
  <si>
    <t xml:space="preserve"> - Mannschaftsnummer angeben (1, 2, 3…) --&gt; gilt auch, wenn nur eine Mannschaft gemeldet wird</t>
  </si>
  <si>
    <t xml:space="preserve"> - Name und Vorname angeben (vollständig!)</t>
  </si>
  <si>
    <t xml:space="preserve"> - ggf. Ersatzschützen markieren</t>
  </si>
  <si>
    <t xml:space="preserve"> --&gt; Ersatzschützen können angegeben werden. Wenn dies der Fall ist, dann bitte entsprechend markieren (DropDown).</t>
  </si>
  <si>
    <t xml:space="preserve"> --&gt; grundsätzlich wird davon ausgegangen, dass alle angegebenen Schützen, sofern nicht markiert, Stammschützen sind.</t>
  </si>
  <si>
    <t xml:space="preserve"> --&gt; dies soll uns die Arbeit und Zuordnung der Schützen etwas erleichtern ;)</t>
  </si>
  <si>
    <t xml:space="preserve"> - Kontaktdaten der Mannschaftsführer ausfüllen</t>
  </si>
  <si>
    <t xml:space="preserve"> --&gt; entweder die Fehlenden ergänzen oder</t>
  </si>
  <si>
    <t xml:space="preserve"> --&gt; alle Daten manuell ergänzen (falls Mannschaftsführer nicht ein Schütze ist)</t>
  </si>
  <si>
    <t>Meldung Nachwuchs</t>
  </si>
  <si>
    <t xml:space="preserve"> - Jahrgang angeben (gilt ab 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</si>
</sst>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Montserrat Light"/>
      <family val="2"/>
    </font>
    <font>
      <u/>
      <sz val="11"/>
      <color theme="10"/>
      <name val="Montserrat Light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Montserrat Light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0" fillId="0" borderId="0" xfId="0" applyNumberFormat="1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10" xfId="0" applyFont="1" applyFill="1" applyBorder="1" applyProtection="1">
      <protection locked="0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17" xfId="0" applyFont="1" applyFill="1" applyBorder="1"/>
    <xf numFmtId="0" fontId="6" fillId="0" borderId="0" xfId="0" applyFont="1" applyBorder="1"/>
    <xf numFmtId="0" fontId="6" fillId="0" borderId="3" xfId="0" applyFont="1" applyFill="1" applyBorder="1"/>
    <xf numFmtId="0" fontId="6" fillId="0" borderId="4" xfId="0" applyFont="1" applyFill="1" applyBorder="1"/>
    <xf numFmtId="0" fontId="7" fillId="2" borderId="0" xfId="0" applyFont="1" applyFill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5" borderId="0" xfId="0" applyFont="1" applyFill="1"/>
    <xf numFmtId="0" fontId="4" fillId="5" borderId="0" xfId="0" applyFont="1" applyFill="1"/>
    <xf numFmtId="0" fontId="2" fillId="0" borderId="0" xfId="0" applyFont="1" applyFill="1"/>
    <xf numFmtId="0" fontId="4" fillId="6" borderId="0" xfId="0" applyFont="1" applyFill="1"/>
    <xf numFmtId="0" fontId="2" fillId="6" borderId="0" xfId="0" applyFont="1" applyFill="1"/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5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</font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outline="0">
        <right style="thin">
          <color indexed="64"/>
        </right>
      </border>
      <protection locked="0" hidden="0"/>
    </dxf>
    <dxf>
      <border outline="0">
        <right style="thin">
          <color rgb="FF000000"/>
        </right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outline="0">
        <right style="thin">
          <color indexed="64"/>
        </right>
      </border>
      <protection locked="0" hidden="0"/>
    </dxf>
    <dxf>
      <border outline="0">
        <right style="thin">
          <color rgb="FF000000"/>
        </right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outline="0">
        <right style="thin">
          <color indexed="64"/>
        </right>
      </border>
      <protection locked="0" hidden="0"/>
    </dxf>
    <dxf>
      <border outline="0">
        <right style="thin">
          <color rgb="FF000000"/>
        </right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outline="0">
        <right style="thin">
          <color indexed="64"/>
        </right>
      </border>
      <protection locked="0" hidden="0"/>
    </dxf>
    <dxf>
      <border outline="0">
        <right style="thin">
          <color rgb="FF000000"/>
        </right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border outline="0">
        <right style="thin">
          <color indexed="64"/>
        </right>
      </border>
      <protection locked="0" hidden="0"/>
    </dxf>
    <dxf>
      <border outline="0">
        <right style="thin">
          <color indexed="64"/>
        </right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AED8AF82-E2A6-48D3-8117-B09F54F22C41}" autoFormatId="16" applyNumberFormats="0" applyBorderFormats="0" applyFontFormats="0" applyPatternFormats="0" applyAlignmentFormats="0" applyWidthHeightFormats="0">
  <queryTableRefresh nextId="9" unboundColumnsRight="1">
    <queryTableFields count="7">
      <queryTableField id="1" name="Passnummer / Jahrgang" tableColumnId="1"/>
      <queryTableField id="2" name="Mannschaft" tableColumnId="2"/>
      <queryTableField id="3" name="Name (Schütze)" tableColumnId="3"/>
      <queryTableField id="4" name="Vorname (Schütze)" tableColumnId="4"/>
      <queryTableField id="7" name="Rolle" tableColumnId="7"/>
      <queryTableField id="5" name="Disziplin" tableColumnId="5"/>
      <queryTableField id="6" dataBound="0" tableColumnId="6"/>
    </queryTableFields>
  </queryTableRefresh>
</queryTable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66A18-6827-4D34-BCB3-9A96578429F7}" name="MeldungLG" displayName="MeldungLG" ref="A3:G19" totalsRowShown="0" headerRowDxfId="57" dataDxfId="56" tableBorderDxfId="55">
  <autoFilter ref="A3:G19" xr:uid="{84983506-0210-4689-A93C-5D7E48AA97F5}"/>
  <tableColumns count="7">
    <tableColumn id="7" xr3:uid="{2672684C-3B73-4DCA-B072-6959C5267EF1}" name="Hilfe" dataDxfId="54"/>
    <tableColumn id="1" xr3:uid="{162A8216-CCB1-4A4F-9F43-53CA8114D8BA}" name="Nummer" dataDxfId="53"/>
    <tableColumn id="2" xr3:uid="{777D14F9-DA3D-4942-B2A7-AD97C4CBB808}" name="Kapitän" dataDxfId="52"/>
    <tableColumn id="3" xr3:uid="{2BE3E06D-1ADF-4642-89EB-5681618E536F}" name="Mannschaft" dataDxfId="51"/>
    <tableColumn id="5" xr3:uid="{F4D04AD1-B3A9-4CFA-B4FE-B804C3D7BA6F}" name="Name" dataDxfId="50"/>
    <tableColumn id="6" xr3:uid="{92C126B4-8EA3-45FD-B586-1B73A6958D5F}" name="Vorname" dataDxfId="49"/>
    <tableColumn id="4" xr3:uid="{85AA297C-EC56-4812-A1ED-E37094BDFA6D}" name="Stamm vs. Ersatz" dataDxfId="4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8A3A24-38A6-4FEB-9DE4-BAB8A183F4CE}" name="MeldungLP" displayName="MeldungLP" ref="A3:G21" totalsRowShown="0" headerRowDxfId="47" dataDxfId="46" tableBorderDxfId="45">
  <autoFilter ref="A3:G21" xr:uid="{84983506-0210-4689-A93C-5D7E48AA97F5}"/>
  <tableColumns count="7">
    <tableColumn id="7" xr3:uid="{1C7DB0B5-736D-42E9-B02B-CC9559D07A07}" name="Hilfe" dataDxfId="44"/>
    <tableColumn id="1" xr3:uid="{9956169E-AA41-4D7D-A9E4-C16C5B7789BF}" name="Nummer" dataDxfId="43"/>
    <tableColumn id="2" xr3:uid="{E8FD64CF-CB95-4D1B-B523-BD836E2F456F}" name="Kapitän" dataDxfId="42"/>
    <tableColumn id="3" xr3:uid="{19D9C385-FD0F-41DF-B3C3-830D065393A0}" name="Mannschaft" dataDxfId="41"/>
    <tableColumn id="5" xr3:uid="{F6B9F99B-5E82-44D8-8CC4-34ACA327657D}" name="Name" dataDxfId="40"/>
    <tableColumn id="6" xr3:uid="{C641F219-FDE7-49FA-947A-2EA89B93AEDD}" name="Vorname" dataDxfId="39"/>
    <tableColumn id="4" xr3:uid="{B22A6DA0-36BB-4779-9112-D4820C83179B}" name="Stamm vs. Ersatz" dataDxfId="3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3041D3-8BFB-449C-9118-D5F3F6C2860B}" name="MeldungSEN" displayName="MeldungSEN" ref="A3:G21" totalsRowShown="0" headerRowDxfId="37" dataDxfId="36" tableBorderDxfId="35">
  <autoFilter ref="A3:G21" xr:uid="{84983506-0210-4689-A93C-5D7E48AA97F5}"/>
  <tableColumns count="7">
    <tableColumn id="7" xr3:uid="{D1BF5024-8CC2-4163-A8A5-CE5EE48BD553}" name="Hilfe" dataDxfId="34"/>
    <tableColumn id="1" xr3:uid="{1C57918A-BBF8-446A-8BEB-48645013EC1B}" name="Nummer" dataDxfId="33"/>
    <tableColumn id="2" xr3:uid="{9D364524-3C89-4A95-954B-78EC4B95FC83}" name="Kapitän" dataDxfId="32"/>
    <tableColumn id="3" xr3:uid="{E7DE90CF-AF32-46CA-9192-DE7C3521E269}" name="Mannschaft" dataDxfId="31"/>
    <tableColumn id="5" xr3:uid="{9B32DBEB-6898-4BC0-87DD-E39D03D6FEF1}" name="Name" dataDxfId="30"/>
    <tableColumn id="6" xr3:uid="{864164A7-A930-4F93-A4B8-E20CD3D13AAD}" name="Vorname" dataDxfId="29"/>
    <tableColumn id="4" xr3:uid="{1336720E-D053-4333-BBE4-5D501E2108FE}" name="Stamm vs. Ersatz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2C6F5F-40E3-440C-A4DC-1CD2A4DA6EE1}" name="MeldungAUF" displayName="MeldungAUF" ref="A3:G21" totalsRowShown="0" headerRowDxfId="27" dataDxfId="26" tableBorderDxfId="25">
  <autoFilter ref="A3:G21" xr:uid="{84983506-0210-4689-A93C-5D7E48AA97F5}"/>
  <tableColumns count="7">
    <tableColumn id="7" xr3:uid="{99A29A72-4BA2-4AC1-AED3-CCBB6590ED2B}" name="Hilfe" dataDxfId="24"/>
    <tableColumn id="1" xr3:uid="{D3B36B29-2EBF-49F8-8D51-D5CAE72F75AD}" name="Nummer" dataDxfId="23"/>
    <tableColumn id="2" xr3:uid="{C58BB715-CD29-4E83-8C12-8A6C64A7890A}" name="Kapitän" dataDxfId="22"/>
    <tableColumn id="3" xr3:uid="{3D9FDC27-E808-43D4-ABBD-880485F46580}" name="Mannschaft" dataDxfId="21"/>
    <tableColumn id="5" xr3:uid="{8108BE40-FAE1-447B-AB7D-166830D7D41A}" name="Name" dataDxfId="20"/>
    <tableColumn id="6" xr3:uid="{D5D832B9-EDF0-4048-966A-88ED7694356E}" name="Vorname" dataDxfId="19"/>
    <tableColumn id="4" xr3:uid="{FEAE138E-34FC-40F8-B1EC-B598494BE48D}" name="Stamm vs. Ersatz" dataDxfId="1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22B334-D113-4790-AF61-44B797621984}" name="MeldungNACHW" displayName="MeldungNACHW" ref="A3:F21" totalsRowShown="0" headerRowDxfId="17" dataDxfId="16" tableBorderDxfId="15">
  <autoFilter ref="A3:F21" xr:uid="{84983506-0210-4689-A93C-5D7E48AA97F5}"/>
  <tableColumns count="6">
    <tableColumn id="7" xr3:uid="{6E92BC26-FD0B-43DF-95FE-9F2693C79742}" name="Hilfe" dataDxfId="14"/>
    <tableColumn id="1" xr3:uid="{76DF0A6A-37A8-46BC-9AEA-C56779B6B8A5}" name="Geburtsjahr" dataDxfId="13"/>
    <tableColumn id="3" xr3:uid="{5EE6751E-C4B6-4440-8880-C3D6BB897034}" name="Mannschaft" dataDxfId="12"/>
    <tableColumn id="5" xr3:uid="{1C737DB3-AF7D-4AF8-B014-4538F7A0C2E1}" name="Name" dataDxfId="11"/>
    <tableColumn id="6" xr3:uid="{2430D91F-8603-4BC2-A67C-F55A10B0D656}" name="Vorname" dataDxfId="10"/>
    <tableColumn id="2" xr3:uid="{B91EF428-80ED-4F53-9558-EE946EAFCCC6}" name="Stamm vs. Ersatz" dataDxfId="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422F85-3F39-4EF1-B48E-DBAF29B1C3DD}" name="Vereine" displayName="Vereine" ref="A1:B39" totalsRowShown="0" headerRowDxfId="8" dataDxfId="7">
  <autoFilter ref="A1:B39" xr:uid="{D947E10D-A558-4951-9CBA-F86D3C6DEDFE}"/>
  <tableColumns count="2">
    <tableColumn id="1" xr3:uid="{BC81EB78-8F4D-4F05-AAC8-A863053A699F}" name="Vereinsnummer" dataDxfId="6"/>
    <tableColumn id="2" xr3:uid="{97A15AB5-2D8D-40DB-BAA3-64A065E47660}" name="Vereinsname" dataDxfId="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F8EB88-3673-44CA-AF23-3BD72B59CB84}" name="AlleMeldungen" displayName="AlleMeldungen" ref="A1:G89" tableType="queryTable" totalsRowShown="0">
  <autoFilter ref="A1:G89" xr:uid="{4D42471D-7A8B-44B1-B3A6-3557AC88A607}"/>
  <tableColumns count="7">
    <tableColumn id="1" xr3:uid="{518E845E-E8CB-4740-9A91-276272259117}" uniqueName="1" name="Passnummer / Jahrgang" queryTableFieldId="1"/>
    <tableColumn id="2" xr3:uid="{390082CC-14DF-4091-A1D7-6D10AE9371EB}" uniqueName="2" name="Mannschaft" queryTableFieldId="2"/>
    <tableColumn id="3" xr3:uid="{0B341C50-80A8-4D71-A680-BC007EA133AB}" uniqueName="3" name="Name (Schütze)" queryTableFieldId="3" dataDxfId="4"/>
    <tableColumn id="4" xr3:uid="{886205C6-42A0-45F9-966D-3A314A7791FC}" uniqueName="4" name="Vorname (Schütze)" queryTableFieldId="4" dataDxfId="3"/>
    <tableColumn id="7" xr3:uid="{854469A2-D81F-4FBD-848C-B613BA016A0B}" uniqueName="7" name="Rolle" queryTableFieldId="7" dataDxfId="2"/>
    <tableColumn id="5" xr3:uid="{64B7E667-32EC-4206-9408-9A215EDEF524}" uniqueName="5" name="Disziplin" queryTableFieldId="5" dataDxfId="1"/>
    <tableColumn id="6" xr3:uid="{922B24DC-933D-4565-A64C-3241E90060C8}" uniqueName="6" name="Verein" queryTableFieldId="6" dataDxfId="0">
      <calculatedColumnFormula>Allgemein!$D$4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68C1-4908-4EDD-80F5-0DDD494ACE81}">
  <dimension ref="A1:I41"/>
  <sheetViews>
    <sheetView showGridLines="0" tabSelected="1" workbookViewId="0">
      <selection activeCell="E11" sqref="E11"/>
    </sheetView>
  </sheetViews>
  <sheetFormatPr baseColWidth="10" defaultRowHeight="14"/>
  <cols>
    <col min="1" max="1" width="15.75" style="3" customWidth="1"/>
    <col min="2" max="4" width="10.6640625" style="3"/>
    <col min="5" max="5" width="24.25" style="3" customWidth="1"/>
    <col min="6" max="16384" width="10.6640625" style="3"/>
  </cols>
  <sheetData>
    <row r="1" spans="1:9">
      <c r="A1" s="5" t="s">
        <v>5</v>
      </c>
      <c r="D1" s="52"/>
      <c r="E1" s="53"/>
      <c r="H1" s="5" t="s">
        <v>28</v>
      </c>
    </row>
    <row r="2" spans="1:9">
      <c r="A2" s="5" t="s">
        <v>6</v>
      </c>
      <c r="D2" s="50"/>
      <c r="E2" s="51"/>
      <c r="H2" s="3" t="s">
        <v>29</v>
      </c>
      <c r="I2" s="3">
        <v>1976</v>
      </c>
    </row>
    <row r="3" spans="1:9">
      <c r="A3" s="5"/>
      <c r="H3" s="3" t="s">
        <v>21</v>
      </c>
      <c r="I3" s="3">
        <v>1971</v>
      </c>
    </row>
    <row r="4" spans="1:9">
      <c r="A4" s="5" t="s">
        <v>8</v>
      </c>
      <c r="B4" s="50"/>
      <c r="C4" s="51"/>
      <c r="D4" s="54" t="str">
        <f>IFERROR(VLOOKUP(B4,Rohdaten_Vereine!A1:B39,2,FALSE),"")</f>
        <v/>
      </c>
      <c r="E4" s="55"/>
      <c r="H4" s="3" t="s">
        <v>22</v>
      </c>
      <c r="I4" s="3">
        <v>2001</v>
      </c>
    </row>
    <row r="5" spans="1:9">
      <c r="B5" s="40"/>
      <c r="C5" s="40"/>
    </row>
    <row r="10" spans="1:9">
      <c r="A10" s="3" t="s">
        <v>70</v>
      </c>
    </row>
    <row r="11" spans="1:9">
      <c r="A11" s="1" t="s">
        <v>71</v>
      </c>
    </row>
    <row r="12" spans="1:9">
      <c r="A12" s="1" t="s">
        <v>72</v>
      </c>
    </row>
    <row r="13" spans="1:9">
      <c r="A13" s="1" t="s">
        <v>73</v>
      </c>
    </row>
    <row r="14" spans="1:9">
      <c r="A14" s="1" t="s">
        <v>74</v>
      </c>
    </row>
    <row r="15" spans="1:9">
      <c r="A15" s="1" t="s">
        <v>75</v>
      </c>
    </row>
    <row r="17" spans="1:7">
      <c r="A17" s="48" t="s">
        <v>76</v>
      </c>
      <c r="B17" s="49"/>
      <c r="C17" s="49"/>
      <c r="D17" s="49"/>
      <c r="E17" s="49"/>
      <c r="F17" s="49"/>
      <c r="G17" s="49"/>
    </row>
    <row r="18" spans="1:7">
      <c r="A18" s="3" t="s">
        <v>77</v>
      </c>
    </row>
    <row r="19" spans="1:7">
      <c r="A19" s="3" t="s">
        <v>78</v>
      </c>
    </row>
    <row r="20" spans="1:7">
      <c r="A20" s="3" t="s">
        <v>79</v>
      </c>
    </row>
    <row r="21" spans="1:7">
      <c r="A21" s="3" t="s">
        <v>80</v>
      </c>
    </row>
    <row r="22" spans="1:7">
      <c r="A22" s="3" t="s">
        <v>81</v>
      </c>
    </row>
    <row r="23" spans="1:7">
      <c r="A23" s="43" t="s">
        <v>82</v>
      </c>
    </row>
    <row r="24" spans="1:7">
      <c r="A24" s="44" t="s">
        <v>83</v>
      </c>
    </row>
    <row r="25" spans="1:7" ht="14.5">
      <c r="A25" s="42" t="s">
        <v>84</v>
      </c>
    </row>
    <row r="27" spans="1:7">
      <c r="A27" s="3" t="s">
        <v>85</v>
      </c>
    </row>
    <row r="28" spans="1:7">
      <c r="A28" s="44" t="s">
        <v>86</v>
      </c>
    </row>
    <row r="29" spans="1:7">
      <c r="A29" s="44" t="s">
        <v>87</v>
      </c>
    </row>
    <row r="30" spans="1:7" s="47" customFormat="1"/>
    <row r="31" spans="1:7">
      <c r="A31" s="46" t="s">
        <v>88</v>
      </c>
      <c r="B31" s="45"/>
      <c r="C31" s="45"/>
      <c r="D31" s="45"/>
      <c r="E31" s="45"/>
      <c r="F31" s="45"/>
      <c r="G31" s="45"/>
    </row>
    <row r="32" spans="1:7">
      <c r="A32" s="3" t="s">
        <v>89</v>
      </c>
    </row>
    <row r="33" spans="1:1">
      <c r="A33" s="3" t="s">
        <v>79</v>
      </c>
    </row>
    <row r="34" spans="1:1">
      <c r="A34" s="3" t="s">
        <v>80</v>
      </c>
    </row>
    <row r="35" spans="1:1">
      <c r="A35" s="3" t="s">
        <v>81</v>
      </c>
    </row>
    <row r="36" spans="1:1">
      <c r="A36" s="43" t="s">
        <v>82</v>
      </c>
    </row>
    <row r="37" spans="1:1">
      <c r="A37" s="44" t="s">
        <v>83</v>
      </c>
    </row>
    <row r="38" spans="1:1" ht="14.5">
      <c r="A38" s="42" t="s">
        <v>84</v>
      </c>
    </row>
    <row r="40" spans="1:1">
      <c r="A40" s="3" t="s">
        <v>85</v>
      </c>
    </row>
    <row r="41" spans="1:1">
      <c r="A41" s="44" t="s">
        <v>87</v>
      </c>
    </row>
  </sheetData>
  <sheetProtection algorithmName="SHA-512" hashValue="Lw90VPV3F8d/qlUWK3r6LQ1uYcltXnmLewJB5v7cVOuIQrNRGRgwNztJMX0Vt9wHfOF/vqcAOcjz/7/x36Pfgw==" saltValue="N6qc+2FojKI0clYkVRTxMA==" spinCount="100000" sheet="1" objects="1" scenarios="1"/>
  <mergeCells count="4">
    <mergeCell ref="B4:C4"/>
    <mergeCell ref="D1:E1"/>
    <mergeCell ref="D2:E2"/>
    <mergeCell ref="D4:E4"/>
  </mergeCells>
  <hyperlinks>
    <hyperlink ref="A11" location="MeldungLG!A1" display=" - LG" xr:uid="{4F4EFD8D-9E0C-4126-A068-EFE4F372FDDD}"/>
    <hyperlink ref="A12" location="MeldungLP!A1" display=" - LP" xr:uid="{9336DBEE-ABC4-426D-9C79-0F6E9786B215}"/>
    <hyperlink ref="A13" location="MeldungSEN!A1" display=" - Senioren" xr:uid="{7ED8FA30-6590-4100-9C8E-A43F24633BD4}"/>
    <hyperlink ref="A14" location="MeldungAUF!A1" display=" - Auflage" xr:uid="{411D3CF8-AD62-45DD-A6DE-416B5AC4D453}"/>
    <hyperlink ref="A15" location="MeldungNACHW!A1" display=" - Nachwuchs" xr:uid="{33F4B383-D3A6-40CD-9F37-18AA58CAD2A6}"/>
  </hyperlinks>
  <pageMargins left="0.7" right="0.7" top="0.78740157499999996" bottom="0.78740157499999996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3434-9928-443E-9697-6312D5E18D87}">
  <sheetPr>
    <tabColor rgb="FF92D050"/>
  </sheetPr>
  <dimension ref="A1:U33"/>
  <sheetViews>
    <sheetView showGridLines="0" topLeftCell="B1" workbookViewId="0">
      <selection activeCell="F9" sqref="F9"/>
    </sheetView>
  </sheetViews>
  <sheetFormatPr baseColWidth="10" defaultColWidth="0" defaultRowHeight="14"/>
  <cols>
    <col min="1" max="1" width="0" style="3" hidden="1" customWidth="1"/>
    <col min="2" max="2" width="14.4140625" style="3" customWidth="1"/>
    <col min="3" max="3" width="8.25" style="3" customWidth="1"/>
    <col min="4" max="4" width="11.25" style="3" customWidth="1"/>
    <col min="5" max="6" width="16.58203125" style="3" customWidth="1"/>
    <col min="7" max="7" width="15.08203125" style="3" bestFit="1" customWidth="1"/>
    <col min="8" max="8" width="4.33203125" style="3" bestFit="1" customWidth="1"/>
    <col min="9" max="9" width="4.08203125" style="3" customWidth="1"/>
    <col min="10" max="10" width="9.58203125" style="3" customWidth="1"/>
    <col min="11" max="11" width="15.75" style="3" customWidth="1"/>
    <col min="12" max="12" width="15.6640625" style="3" customWidth="1"/>
    <col min="13" max="13" width="17.08203125" style="3" customWidth="1"/>
    <col min="14" max="14" width="23.08203125" style="3" customWidth="1"/>
    <col min="15" max="15" width="2.4140625" style="3" customWidth="1"/>
    <col min="16" max="21" width="0" style="3" hidden="1" customWidth="1"/>
    <col min="22" max="16384" width="11.58203125" style="3" hidden="1"/>
  </cols>
  <sheetData>
    <row r="1" spans="1:21">
      <c r="B1" s="4" t="s">
        <v>14</v>
      </c>
      <c r="J1" s="5" t="s">
        <v>10</v>
      </c>
    </row>
    <row r="2" spans="1:21" ht="7.5" customHeight="1" thickBot="1">
      <c r="J2" s="6" t="s">
        <v>9</v>
      </c>
    </row>
    <row r="3" spans="1:21" ht="14.5" thickBot="1">
      <c r="A3" s="7" t="s">
        <v>11</v>
      </c>
      <c r="B3" s="8" t="s">
        <v>0</v>
      </c>
      <c r="C3" s="9" t="s">
        <v>4</v>
      </c>
      <c r="D3" s="10" t="s">
        <v>3</v>
      </c>
      <c r="E3" s="9" t="s">
        <v>1</v>
      </c>
      <c r="F3" s="11" t="s">
        <v>2</v>
      </c>
      <c r="G3" s="12" t="s">
        <v>30</v>
      </c>
      <c r="H3" s="13"/>
      <c r="J3" s="14" t="s">
        <v>3</v>
      </c>
      <c r="K3" s="15" t="s">
        <v>1</v>
      </c>
      <c r="L3" s="15" t="s">
        <v>2</v>
      </c>
      <c r="M3" s="9" t="s">
        <v>12</v>
      </c>
      <c r="N3" s="10" t="s">
        <v>6</v>
      </c>
    </row>
    <row r="4" spans="1:21">
      <c r="A4" s="16" t="str">
        <f>MeldungLG[[#This Row],[Kapitän]]&amp;MeldungLG[[#This Row],[Mannschaft]]</f>
        <v/>
      </c>
      <c r="B4" s="17"/>
      <c r="C4" s="18"/>
      <c r="D4" s="18"/>
      <c r="E4" s="19"/>
      <c r="F4" s="20"/>
      <c r="G4" s="19"/>
      <c r="H4" s="21"/>
      <c r="I4" s="6" t="str">
        <f ca="1">IFERROR(MATCH($J$2,OFFSET($C$1,I3,0,1000,1),0)+I3,"")</f>
        <v/>
      </c>
      <c r="J4" s="22" t="str">
        <f t="shared" ref="J4:J13" ca="1" si="0">IFERROR(INDEX(D:D,I4),"")</f>
        <v/>
      </c>
      <c r="K4" s="23" t="str">
        <f t="shared" ref="K4:K13" ca="1" si="1">IFERROR(VLOOKUP($J$2&amp;$J4,$A$4:$F$19,5,FALSE),"")</f>
        <v/>
      </c>
      <c r="L4" s="23" t="str">
        <f t="shared" ref="L4:L13" ca="1" si="2">IFERROR(VLOOKUP($J$2&amp;$J4,$A$4:$F$19,6,FALSE),"")</f>
        <v/>
      </c>
      <c r="M4" s="17"/>
      <c r="N4" s="17"/>
    </row>
    <row r="5" spans="1:21">
      <c r="A5" s="16" t="str">
        <f>MeldungLG[[#This Row],[Kapitän]]&amp;MeldungLG[[#This Row],[Mannschaft]]</f>
        <v/>
      </c>
      <c r="B5" s="24"/>
      <c r="C5" s="25"/>
      <c r="D5" s="25"/>
      <c r="E5" s="26"/>
      <c r="F5" s="27"/>
      <c r="G5" s="26"/>
      <c r="H5" s="21"/>
      <c r="I5" s="6" t="str">
        <f t="shared" ref="I5:I21" ca="1" si="3">IFERROR(MATCH($J$2,OFFSET($C$1,I4,0,1000,1),0)+I4,"")</f>
        <v/>
      </c>
      <c r="J5" s="22" t="str">
        <f t="shared" ca="1" si="0"/>
        <v/>
      </c>
      <c r="K5" s="23" t="str">
        <f t="shared" ca="1" si="1"/>
        <v/>
      </c>
      <c r="L5" s="23" t="str">
        <f t="shared" ca="1" si="2"/>
        <v/>
      </c>
      <c r="M5" s="24"/>
      <c r="N5" s="24"/>
      <c r="S5" s="5"/>
      <c r="T5" s="5"/>
      <c r="U5" s="5"/>
    </row>
    <row r="6" spans="1:21">
      <c r="A6" s="16" t="str">
        <f>MeldungLG[[#This Row],[Kapitän]]&amp;MeldungLG[[#This Row],[Mannschaft]]</f>
        <v/>
      </c>
      <c r="B6" s="24"/>
      <c r="C6" s="25"/>
      <c r="D6" s="25"/>
      <c r="E6" s="26"/>
      <c r="F6" s="27"/>
      <c r="G6" s="26"/>
      <c r="H6" s="21"/>
      <c r="I6" s="6" t="str">
        <f t="shared" ca="1" si="3"/>
        <v/>
      </c>
      <c r="J6" s="22" t="str">
        <f t="shared" ca="1" si="0"/>
        <v/>
      </c>
      <c r="K6" s="23" t="str">
        <f t="shared" ca="1" si="1"/>
        <v/>
      </c>
      <c r="L6" s="23" t="str">
        <f t="shared" ca="1" si="2"/>
        <v/>
      </c>
      <c r="M6" s="24"/>
      <c r="N6" s="24"/>
    </row>
    <row r="7" spans="1:21">
      <c r="A7" s="16" t="str">
        <f>MeldungLG[[#This Row],[Kapitän]]&amp;MeldungLG[[#This Row],[Mannschaft]]</f>
        <v/>
      </c>
      <c r="B7" s="24"/>
      <c r="C7" s="25"/>
      <c r="D7" s="25"/>
      <c r="E7" s="26"/>
      <c r="F7" s="27"/>
      <c r="G7" s="26"/>
      <c r="H7" s="21"/>
      <c r="I7" s="6" t="str">
        <f t="shared" ca="1" si="3"/>
        <v/>
      </c>
      <c r="J7" s="22" t="str">
        <f t="shared" ca="1" si="0"/>
        <v/>
      </c>
      <c r="K7" s="23" t="str">
        <f t="shared" ca="1" si="1"/>
        <v/>
      </c>
      <c r="L7" s="23" t="str">
        <f t="shared" ca="1" si="2"/>
        <v/>
      </c>
      <c r="M7" s="24"/>
      <c r="N7" s="24"/>
    </row>
    <row r="8" spans="1:21">
      <c r="A8" s="16" t="str">
        <f>MeldungLG[[#This Row],[Kapitän]]&amp;MeldungLG[[#This Row],[Mannschaft]]</f>
        <v/>
      </c>
      <c r="B8" s="24"/>
      <c r="C8" s="25"/>
      <c r="D8" s="25"/>
      <c r="E8" s="26"/>
      <c r="F8" s="27"/>
      <c r="G8" s="26"/>
      <c r="H8" s="21"/>
      <c r="I8" s="6" t="str">
        <f t="shared" ca="1" si="3"/>
        <v/>
      </c>
      <c r="J8" s="22" t="str">
        <f t="shared" ca="1" si="0"/>
        <v/>
      </c>
      <c r="K8" s="23" t="str">
        <f t="shared" ca="1" si="1"/>
        <v/>
      </c>
      <c r="L8" s="23" t="str">
        <f t="shared" ca="1" si="2"/>
        <v/>
      </c>
      <c r="M8" s="24"/>
      <c r="N8" s="24"/>
    </row>
    <row r="9" spans="1:21">
      <c r="A9" s="16" t="str">
        <f>MeldungLG[[#This Row],[Kapitän]]&amp;MeldungLG[[#This Row],[Mannschaft]]</f>
        <v/>
      </c>
      <c r="B9" s="24"/>
      <c r="C9" s="25"/>
      <c r="D9" s="25"/>
      <c r="E9" s="26"/>
      <c r="F9" s="27"/>
      <c r="G9" s="26"/>
      <c r="H9" s="21"/>
      <c r="I9" s="6" t="str">
        <f t="shared" ca="1" si="3"/>
        <v/>
      </c>
      <c r="J9" s="22" t="str">
        <f t="shared" ca="1" si="0"/>
        <v/>
      </c>
      <c r="K9" s="23" t="str">
        <f t="shared" ca="1" si="1"/>
        <v/>
      </c>
      <c r="L9" s="23" t="str">
        <f t="shared" ca="1" si="2"/>
        <v/>
      </c>
      <c r="M9" s="24"/>
      <c r="N9" s="24"/>
    </row>
    <row r="10" spans="1:21">
      <c r="A10" s="16" t="str">
        <f>MeldungLG[[#This Row],[Kapitän]]&amp;MeldungLG[[#This Row],[Mannschaft]]</f>
        <v/>
      </c>
      <c r="B10" s="24"/>
      <c r="C10" s="25"/>
      <c r="D10" s="25"/>
      <c r="E10" s="26"/>
      <c r="F10" s="27"/>
      <c r="G10" s="26"/>
      <c r="H10" s="21"/>
      <c r="I10" s="6" t="str">
        <f t="shared" ca="1" si="3"/>
        <v/>
      </c>
      <c r="J10" s="22" t="str">
        <f t="shared" ca="1" si="0"/>
        <v/>
      </c>
      <c r="K10" s="23" t="str">
        <f t="shared" ca="1" si="1"/>
        <v/>
      </c>
      <c r="L10" s="23" t="str">
        <f t="shared" ca="1" si="2"/>
        <v/>
      </c>
      <c r="M10" s="24"/>
      <c r="N10" s="24"/>
    </row>
    <row r="11" spans="1:21">
      <c r="A11" s="16" t="str">
        <f>MeldungLG[[#This Row],[Kapitän]]&amp;MeldungLG[[#This Row],[Mannschaft]]</f>
        <v/>
      </c>
      <c r="B11" s="24"/>
      <c r="C11" s="25"/>
      <c r="D11" s="25"/>
      <c r="E11" s="26"/>
      <c r="F11" s="27"/>
      <c r="G11" s="26"/>
      <c r="H11" s="21"/>
      <c r="I11" s="6" t="str">
        <f t="shared" ca="1" si="3"/>
        <v/>
      </c>
      <c r="J11" s="22" t="str">
        <f t="shared" ca="1" si="0"/>
        <v/>
      </c>
      <c r="K11" s="23" t="str">
        <f t="shared" ca="1" si="1"/>
        <v/>
      </c>
      <c r="L11" s="23" t="str">
        <f t="shared" ca="1" si="2"/>
        <v/>
      </c>
      <c r="M11" s="24"/>
      <c r="N11" s="24"/>
    </row>
    <row r="12" spans="1:21">
      <c r="A12" s="16" t="str">
        <f>MeldungLG[[#This Row],[Kapitän]]&amp;MeldungLG[[#This Row],[Mannschaft]]</f>
        <v/>
      </c>
      <c r="B12" s="24"/>
      <c r="C12" s="25"/>
      <c r="D12" s="25"/>
      <c r="E12" s="26"/>
      <c r="F12" s="27"/>
      <c r="G12" s="26"/>
      <c r="H12" s="21"/>
      <c r="I12" s="6" t="str">
        <f t="shared" ca="1" si="3"/>
        <v/>
      </c>
      <c r="J12" s="22" t="str">
        <f t="shared" ca="1" si="0"/>
        <v/>
      </c>
      <c r="K12" s="23" t="str">
        <f t="shared" ca="1" si="1"/>
        <v/>
      </c>
      <c r="L12" s="23" t="str">
        <f t="shared" ca="1" si="2"/>
        <v/>
      </c>
      <c r="M12" s="24"/>
      <c r="N12" s="24"/>
    </row>
    <row r="13" spans="1:21">
      <c r="A13" s="16" t="str">
        <f>MeldungLG[[#This Row],[Kapitän]]&amp;MeldungLG[[#This Row],[Mannschaft]]</f>
        <v/>
      </c>
      <c r="B13" s="24"/>
      <c r="C13" s="25"/>
      <c r="D13" s="25"/>
      <c r="E13" s="26"/>
      <c r="F13" s="27"/>
      <c r="G13" s="26"/>
      <c r="H13" s="21"/>
      <c r="I13" s="6" t="str">
        <f t="shared" ca="1" si="3"/>
        <v/>
      </c>
      <c r="J13" s="22" t="str">
        <f t="shared" ca="1" si="0"/>
        <v/>
      </c>
      <c r="K13" s="23" t="str">
        <f t="shared" ca="1" si="1"/>
        <v/>
      </c>
      <c r="L13" s="23" t="str">
        <f t="shared" ca="1" si="2"/>
        <v/>
      </c>
      <c r="M13" s="24"/>
      <c r="N13" s="24"/>
    </row>
    <row r="14" spans="1:21">
      <c r="A14" s="16" t="str">
        <f>MeldungLG[[#This Row],[Kapitän]]&amp;MeldungLG[[#This Row],[Mannschaft]]</f>
        <v/>
      </c>
      <c r="B14" s="24"/>
      <c r="C14" s="25"/>
      <c r="D14" s="25"/>
      <c r="E14" s="26"/>
      <c r="F14" s="27"/>
      <c r="G14" s="26"/>
      <c r="H14" s="21"/>
      <c r="I14" s="6" t="str">
        <f t="shared" ca="1" si="3"/>
        <v/>
      </c>
      <c r="J14" s="28" t="str">
        <f t="shared" ref="J14:J21" ca="1" si="4">IFERROR(INDEX(D:D,I14)+1,"")</f>
        <v/>
      </c>
      <c r="K14" s="29" t="str">
        <f t="shared" ref="K14:K21" ca="1" si="5">IFERROR(VLOOKUP($J$2&amp;$J14,$E$4:$F$19,2,FALSE),"")</f>
        <v/>
      </c>
      <c r="L14" s="29" t="str">
        <f t="shared" ref="L14:L21" ca="1" si="6">IFERROR(VLOOKUP($J$2&amp;$J14,$E$4:$F$19,3,FALSE),"")</f>
        <v/>
      </c>
      <c r="M14" s="29"/>
      <c r="N14" s="29"/>
    </row>
    <row r="15" spans="1:21">
      <c r="A15" s="16" t="str">
        <f>MeldungLG[[#This Row],[Kapitän]]&amp;MeldungLG[[#This Row],[Mannschaft]]</f>
        <v/>
      </c>
      <c r="B15" s="24"/>
      <c r="C15" s="25"/>
      <c r="D15" s="25"/>
      <c r="E15" s="26"/>
      <c r="F15" s="27"/>
      <c r="G15" s="26"/>
      <c r="H15" s="21"/>
      <c r="I15" s="6" t="str">
        <f t="shared" ca="1" si="3"/>
        <v/>
      </c>
      <c r="J15" s="28" t="str">
        <f t="shared" ca="1" si="4"/>
        <v/>
      </c>
      <c r="K15" s="29" t="str">
        <f t="shared" ca="1" si="5"/>
        <v/>
      </c>
      <c r="L15" s="29" t="str">
        <f t="shared" ca="1" si="6"/>
        <v/>
      </c>
      <c r="M15" s="29"/>
      <c r="N15" s="29"/>
    </row>
    <row r="16" spans="1:21">
      <c r="A16" s="16" t="str">
        <f>MeldungLG[[#This Row],[Kapitän]]&amp;MeldungLG[[#This Row],[Mannschaft]]</f>
        <v/>
      </c>
      <c r="B16" s="24"/>
      <c r="C16" s="25"/>
      <c r="D16" s="25"/>
      <c r="E16" s="26"/>
      <c r="F16" s="27"/>
      <c r="G16" s="26"/>
      <c r="H16" s="21"/>
      <c r="I16" s="6" t="str">
        <f t="shared" ca="1" si="3"/>
        <v/>
      </c>
      <c r="J16" s="28" t="str">
        <f t="shared" ca="1" si="4"/>
        <v/>
      </c>
      <c r="K16" s="29" t="str">
        <f t="shared" ca="1" si="5"/>
        <v/>
      </c>
      <c r="L16" s="29" t="str">
        <f t="shared" ca="1" si="6"/>
        <v/>
      </c>
      <c r="M16" s="29"/>
      <c r="N16" s="29"/>
    </row>
    <row r="17" spans="1:14">
      <c r="A17" s="16" t="str">
        <f>MeldungLG[[#This Row],[Kapitän]]&amp;MeldungLG[[#This Row],[Mannschaft]]</f>
        <v/>
      </c>
      <c r="B17" s="24"/>
      <c r="C17" s="25"/>
      <c r="D17" s="25"/>
      <c r="E17" s="26"/>
      <c r="F17" s="27"/>
      <c r="G17" s="26"/>
      <c r="H17" s="21"/>
      <c r="I17" s="6" t="str">
        <f t="shared" ca="1" si="3"/>
        <v/>
      </c>
      <c r="J17" s="28" t="str">
        <f t="shared" ca="1" si="4"/>
        <v/>
      </c>
      <c r="K17" s="29" t="str">
        <f t="shared" ca="1" si="5"/>
        <v/>
      </c>
      <c r="L17" s="29" t="str">
        <f t="shared" ca="1" si="6"/>
        <v/>
      </c>
      <c r="M17" s="29"/>
      <c r="N17" s="29"/>
    </row>
    <row r="18" spans="1:14">
      <c r="A18" s="16" t="str">
        <f>MeldungLG[[#This Row],[Kapitän]]&amp;MeldungLG[[#This Row],[Mannschaft]]</f>
        <v/>
      </c>
      <c r="B18" s="24"/>
      <c r="C18" s="25"/>
      <c r="D18" s="25"/>
      <c r="E18" s="26"/>
      <c r="F18" s="27"/>
      <c r="G18" s="26"/>
      <c r="H18" s="21"/>
      <c r="I18" s="6" t="str">
        <f t="shared" ca="1" si="3"/>
        <v/>
      </c>
      <c r="J18" s="28" t="str">
        <f t="shared" ca="1" si="4"/>
        <v/>
      </c>
      <c r="K18" s="29" t="str">
        <f t="shared" ca="1" si="5"/>
        <v/>
      </c>
      <c r="L18" s="29" t="str">
        <f t="shared" ca="1" si="6"/>
        <v/>
      </c>
      <c r="M18" s="29"/>
      <c r="N18" s="29"/>
    </row>
    <row r="19" spans="1:14">
      <c r="A19" s="16" t="str">
        <f>MeldungLG[[#This Row],[Kapitän]]&amp;MeldungLG[[#This Row],[Mannschaft]]</f>
        <v/>
      </c>
      <c r="B19" s="24"/>
      <c r="C19" s="25"/>
      <c r="D19" s="25"/>
      <c r="E19" s="26"/>
      <c r="F19" s="27"/>
      <c r="G19" s="26"/>
      <c r="H19" s="21"/>
      <c r="I19" s="6" t="str">
        <f t="shared" ca="1" si="3"/>
        <v/>
      </c>
      <c r="J19" s="28" t="str">
        <f t="shared" ca="1" si="4"/>
        <v/>
      </c>
      <c r="K19" s="29" t="str">
        <f t="shared" ca="1" si="5"/>
        <v/>
      </c>
      <c r="L19" s="29" t="str">
        <f t="shared" ca="1" si="6"/>
        <v/>
      </c>
      <c r="M19" s="29"/>
      <c r="N19" s="29"/>
    </row>
    <row r="20" spans="1:14">
      <c r="A20" s="16" t="e">
        <f>MeldungLG[[#This Row],[Kapitän]]&amp;MeldungLG[[#This Row],[Mannschaft]]</f>
        <v>#VALUE!</v>
      </c>
      <c r="B20" s="30"/>
      <c r="C20" s="31"/>
      <c r="D20" s="31"/>
      <c r="E20" s="32"/>
      <c r="F20" s="32"/>
      <c r="G20" s="32"/>
      <c r="H20" s="21"/>
      <c r="I20" s="6" t="str">
        <f t="shared" ca="1" si="3"/>
        <v/>
      </c>
      <c r="J20" s="28" t="str">
        <f t="shared" ca="1" si="4"/>
        <v/>
      </c>
      <c r="K20" s="29" t="str">
        <f t="shared" ca="1" si="5"/>
        <v/>
      </c>
      <c r="L20" s="29" t="str">
        <f t="shared" ca="1" si="6"/>
        <v/>
      </c>
      <c r="M20" s="29"/>
      <c r="N20" s="29"/>
    </row>
    <row r="21" spans="1:14">
      <c r="A21" s="33"/>
      <c r="B21" s="30"/>
      <c r="C21" s="31"/>
      <c r="D21" s="31"/>
      <c r="E21" s="32"/>
      <c r="F21" s="32"/>
      <c r="G21" s="32"/>
      <c r="H21" s="21"/>
      <c r="I21" s="6" t="str">
        <f t="shared" ca="1" si="3"/>
        <v/>
      </c>
      <c r="J21" s="28" t="str">
        <f t="shared" ca="1" si="4"/>
        <v/>
      </c>
      <c r="K21" s="29" t="str">
        <f t="shared" ca="1" si="5"/>
        <v/>
      </c>
      <c r="L21" s="29" t="str">
        <f t="shared" ca="1" si="6"/>
        <v/>
      </c>
      <c r="M21" s="29"/>
      <c r="N21" s="29"/>
    </row>
    <row r="22" spans="1:14" ht="14.5" thickBot="1">
      <c r="A22" s="32"/>
      <c r="B22" s="30"/>
      <c r="C22" s="31"/>
      <c r="D22" s="31"/>
      <c r="E22" s="32"/>
      <c r="F22" s="32"/>
      <c r="G22" s="32"/>
      <c r="J22" s="5" t="s">
        <v>23</v>
      </c>
    </row>
    <row r="23" spans="1:14">
      <c r="A23" s="32"/>
      <c r="B23" s="30"/>
      <c r="C23" s="31"/>
      <c r="D23" s="31"/>
      <c r="E23" s="32"/>
      <c r="F23" s="32"/>
      <c r="G23" s="32"/>
      <c r="J23" s="34" t="s">
        <v>3</v>
      </c>
      <c r="K23" s="35" t="s">
        <v>1</v>
      </c>
      <c r="L23" s="35" t="s">
        <v>2</v>
      </c>
      <c r="M23" s="35" t="s">
        <v>12</v>
      </c>
      <c r="N23" s="36" t="s">
        <v>6</v>
      </c>
    </row>
    <row r="24" spans="1:14">
      <c r="A24" s="32"/>
      <c r="B24" s="30"/>
      <c r="C24" s="31"/>
      <c r="D24" s="31"/>
      <c r="E24" s="32"/>
      <c r="F24" s="32"/>
      <c r="G24" s="32"/>
      <c r="J24" s="37"/>
      <c r="K24" s="37"/>
      <c r="L24" s="37"/>
      <c r="M24" s="37"/>
      <c r="N24" s="37"/>
    </row>
    <row r="25" spans="1:14">
      <c r="A25" s="32"/>
      <c r="B25" s="30"/>
      <c r="C25" s="31"/>
      <c r="D25" s="31"/>
      <c r="E25" s="32"/>
      <c r="F25" s="32"/>
      <c r="G25" s="32"/>
      <c r="J25" s="37"/>
      <c r="K25" s="37"/>
      <c r="L25" s="37"/>
      <c r="M25" s="37"/>
      <c r="N25" s="37"/>
    </row>
    <row r="26" spans="1:14">
      <c r="B26" s="21"/>
      <c r="C26" s="21"/>
      <c r="D26" s="21"/>
      <c r="E26" s="21"/>
      <c r="F26" s="21"/>
      <c r="G26" s="21"/>
      <c r="J26" s="37"/>
      <c r="K26" s="37"/>
      <c r="L26" s="37"/>
      <c r="M26" s="37"/>
      <c r="N26" s="37"/>
    </row>
    <row r="27" spans="1:14">
      <c r="J27" s="37"/>
      <c r="K27" s="37"/>
      <c r="L27" s="37"/>
      <c r="M27" s="37"/>
      <c r="N27" s="37"/>
    </row>
    <row r="28" spans="1:14">
      <c r="J28" s="37"/>
      <c r="K28" s="37"/>
      <c r="L28" s="37"/>
      <c r="M28" s="37"/>
      <c r="N28" s="37"/>
    </row>
    <row r="29" spans="1:14">
      <c r="J29" s="37"/>
      <c r="K29" s="37"/>
      <c r="L29" s="37"/>
      <c r="M29" s="37"/>
      <c r="N29" s="37"/>
    </row>
    <row r="30" spans="1:14">
      <c r="J30" s="37"/>
      <c r="K30" s="37"/>
      <c r="L30" s="37"/>
      <c r="M30" s="37"/>
      <c r="N30" s="37"/>
    </row>
    <row r="31" spans="1:14">
      <c r="J31" s="38"/>
      <c r="K31" s="38"/>
      <c r="L31" s="38"/>
      <c r="M31" s="38"/>
      <c r="N31" s="38"/>
    </row>
    <row r="32" spans="1:14">
      <c r="J32" s="39"/>
      <c r="K32" s="39"/>
      <c r="L32" s="39"/>
      <c r="M32" s="39"/>
      <c r="N32" s="39"/>
    </row>
    <row r="33" spans="10:14">
      <c r="J33" s="21"/>
      <c r="K33" s="21"/>
      <c r="L33" s="21"/>
      <c r="M33" s="21"/>
      <c r="N33" s="21"/>
    </row>
  </sheetData>
  <sheetProtection algorithmName="SHA-512" hashValue="Y/PRzuyxs+qCwzpe8uPMmRbZzbHIkso71MWs93+9P+4BKAL3QAOZ4npcJIgNLvZCfoooBVPlyPWCfsFA0/HhTA==" saltValue="8bV1gPeVfrm9uOlG0LM2kg==" spinCount="100000" sheet="1" objects="1" scenarios="1"/>
  <dataValidations count="3">
    <dataValidation type="list" allowBlank="1" showInputMessage="1" showErrorMessage="1" sqref="C4:C19" xr:uid="{1628ED79-340A-4E23-8C13-310E38D30B74}">
      <formula1>"x"</formula1>
    </dataValidation>
    <dataValidation type="whole" allowBlank="1" showInputMessage="1" showErrorMessage="1" sqref="D4:D19" xr:uid="{F4025728-64B8-47AE-B012-A88D9BE0BB6E}">
      <formula1>1</formula1>
      <formula2>6</formula2>
    </dataValidation>
    <dataValidation type="list" allowBlank="1" showInputMessage="1" showErrorMessage="1" sqref="G3:G19" xr:uid="{93D98D74-A0B5-4999-B60D-553450DCE906}">
      <formula1>"Stamm,Ersatz"</formula1>
    </dataValidation>
  </dataValidations>
  <hyperlinks>
    <hyperlink ref="B1" location="Allgemein!A1" display="Allgemein" xr:uid="{57064CFF-8D1D-4524-8CF1-6B2CC270C7AE}"/>
  </hyperlinks>
  <pageMargins left="0.7" right="0.7" top="0.78740157499999996" bottom="0.78740157499999996" header="0.3" footer="0.3"/>
  <pageSetup paperSize="9" orientation="portrait" verticalDpi="597" r:id="rId1"/>
  <ignoredErrors>
    <ignoredError sqref="G3" listDataValidatio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DF99-AE0C-4707-A15D-0C3DB17221D8}">
  <sheetPr>
    <tabColor rgb="FF92D050"/>
  </sheetPr>
  <dimension ref="A1:U31"/>
  <sheetViews>
    <sheetView showGridLines="0" topLeftCell="B1" workbookViewId="0">
      <selection activeCell="B24" sqref="B24"/>
    </sheetView>
  </sheetViews>
  <sheetFormatPr baseColWidth="10" defaultColWidth="0" defaultRowHeight="14"/>
  <cols>
    <col min="1" max="1" width="0" style="3" hidden="1" customWidth="1"/>
    <col min="2" max="2" width="14.4140625" style="3" customWidth="1"/>
    <col min="3" max="3" width="8.25" style="3" customWidth="1"/>
    <col min="4" max="4" width="11.25" style="3" customWidth="1"/>
    <col min="5" max="7" width="16.58203125" style="3" customWidth="1"/>
    <col min="8" max="8" width="4.33203125" style="3" bestFit="1" customWidth="1"/>
    <col min="9" max="9" width="4.08203125" style="3" customWidth="1"/>
    <col min="10" max="10" width="9.58203125" style="3" customWidth="1"/>
    <col min="11" max="11" width="15.75" style="3" customWidth="1"/>
    <col min="12" max="12" width="15.6640625" style="3" customWidth="1"/>
    <col min="13" max="13" width="17.08203125" style="3" customWidth="1"/>
    <col min="14" max="14" width="23.08203125" style="3" customWidth="1"/>
    <col min="15" max="15" width="2.4140625" style="3" customWidth="1"/>
    <col min="16" max="21" width="0" style="3" hidden="1" customWidth="1"/>
    <col min="22" max="16384" width="11.58203125" style="3" hidden="1"/>
  </cols>
  <sheetData>
    <row r="1" spans="1:21">
      <c r="B1" s="4" t="s">
        <v>14</v>
      </c>
      <c r="J1" s="5" t="s">
        <v>10</v>
      </c>
    </row>
    <row r="2" spans="1:21" ht="7.5" customHeight="1" thickBot="1">
      <c r="J2" s="6" t="s">
        <v>9</v>
      </c>
    </row>
    <row r="3" spans="1:21" ht="14.5" thickBot="1">
      <c r="A3" s="7" t="s">
        <v>11</v>
      </c>
      <c r="B3" s="8" t="s">
        <v>0</v>
      </c>
      <c r="C3" s="9" t="s">
        <v>4</v>
      </c>
      <c r="D3" s="10" t="s">
        <v>3</v>
      </c>
      <c r="E3" s="9" t="s">
        <v>1</v>
      </c>
      <c r="F3" s="11" t="s">
        <v>2</v>
      </c>
      <c r="G3" s="11" t="s">
        <v>30</v>
      </c>
      <c r="H3" s="13"/>
      <c r="J3" s="14" t="s">
        <v>3</v>
      </c>
      <c r="K3" s="15" t="s">
        <v>1</v>
      </c>
      <c r="L3" s="15" t="s">
        <v>2</v>
      </c>
      <c r="M3" s="9" t="s">
        <v>12</v>
      </c>
      <c r="N3" s="10" t="s">
        <v>6</v>
      </c>
    </row>
    <row r="4" spans="1:21">
      <c r="A4" s="16" t="str">
        <f>MeldungLP[[#This Row],[Kapitän]]&amp;MeldungLP[[#This Row],[Mannschaft]]</f>
        <v/>
      </c>
      <c r="B4" s="17"/>
      <c r="C4" s="18"/>
      <c r="D4" s="18"/>
      <c r="E4" s="19"/>
      <c r="F4" s="20"/>
      <c r="G4" s="19"/>
      <c r="H4" s="21"/>
      <c r="I4" s="6" t="str">
        <f ca="1">IFERROR(MATCH($J$2,OFFSET($C$1,I3,0,1000,1),0)+I3,"")</f>
        <v/>
      </c>
      <c r="J4" s="22" t="str">
        <f t="shared" ref="J4:J13" ca="1" si="0">IFERROR(INDEX(D:D,I4),"")</f>
        <v/>
      </c>
      <c r="K4" s="23" t="str">
        <f t="shared" ref="K4:K13" ca="1" si="1">IFERROR(VLOOKUP($J$2&amp;$J4,$A$4:$F$21,5,FALSE),"")</f>
        <v/>
      </c>
      <c r="L4" s="23" t="str">
        <f t="shared" ref="L4:L13" ca="1" si="2">IFERROR(VLOOKUP($J$2&amp;$J4,$A$4:$F$21,6,FALSE),"")</f>
        <v/>
      </c>
      <c r="M4" s="17"/>
      <c r="N4" s="17"/>
    </row>
    <row r="5" spans="1:21">
      <c r="A5" s="16" t="str">
        <f>MeldungLP[[#This Row],[Kapitän]]&amp;MeldungLP[[#This Row],[Mannschaft]]</f>
        <v/>
      </c>
      <c r="B5" s="24"/>
      <c r="C5" s="25"/>
      <c r="D5" s="25"/>
      <c r="E5" s="26"/>
      <c r="F5" s="27"/>
      <c r="G5" s="26"/>
      <c r="H5" s="21"/>
      <c r="I5" s="6" t="str">
        <f t="shared" ref="I5:I21" ca="1" si="3">IFERROR(MATCH($J$2,OFFSET($C$1,I4,0,1000,1),0)+I4,"")</f>
        <v/>
      </c>
      <c r="J5" s="22" t="str">
        <f t="shared" ca="1" si="0"/>
        <v/>
      </c>
      <c r="K5" s="23" t="str">
        <f t="shared" ca="1" si="1"/>
        <v/>
      </c>
      <c r="L5" s="23" t="str">
        <f t="shared" ca="1" si="2"/>
        <v/>
      </c>
      <c r="M5" s="24"/>
      <c r="N5" s="24"/>
      <c r="S5" s="5"/>
      <c r="T5" s="5"/>
      <c r="U5" s="5"/>
    </row>
    <row r="6" spans="1:21">
      <c r="A6" s="16" t="str">
        <f>MeldungLP[[#This Row],[Kapitän]]&amp;MeldungLP[[#This Row],[Mannschaft]]</f>
        <v/>
      </c>
      <c r="B6" s="17"/>
      <c r="C6" s="25"/>
      <c r="D6" s="25"/>
      <c r="E6" s="26"/>
      <c r="F6" s="27"/>
      <c r="G6" s="26"/>
      <c r="H6" s="21"/>
      <c r="I6" s="6" t="str">
        <f t="shared" ca="1" si="3"/>
        <v/>
      </c>
      <c r="J6" s="22" t="str">
        <f t="shared" ca="1" si="0"/>
        <v/>
      </c>
      <c r="K6" s="23" t="str">
        <f t="shared" ca="1" si="1"/>
        <v/>
      </c>
      <c r="L6" s="23" t="str">
        <f t="shared" ca="1" si="2"/>
        <v/>
      </c>
      <c r="M6" s="24"/>
      <c r="N6" s="24"/>
    </row>
    <row r="7" spans="1:21">
      <c r="A7" s="16" t="str">
        <f>MeldungLP[[#This Row],[Kapitän]]&amp;MeldungLP[[#This Row],[Mannschaft]]</f>
        <v/>
      </c>
      <c r="B7" s="24"/>
      <c r="C7" s="25"/>
      <c r="D7" s="25"/>
      <c r="E7" s="26"/>
      <c r="F7" s="27"/>
      <c r="G7" s="26"/>
      <c r="H7" s="21"/>
      <c r="I7" s="6" t="str">
        <f t="shared" ca="1" si="3"/>
        <v/>
      </c>
      <c r="J7" s="22" t="str">
        <f t="shared" ca="1" si="0"/>
        <v/>
      </c>
      <c r="K7" s="23" t="str">
        <f t="shared" ca="1" si="1"/>
        <v/>
      </c>
      <c r="L7" s="23" t="str">
        <f t="shared" ca="1" si="2"/>
        <v/>
      </c>
      <c r="M7" s="24"/>
      <c r="N7" s="24"/>
    </row>
    <row r="8" spans="1:21">
      <c r="A8" s="16" t="str">
        <f>MeldungLP[[#This Row],[Kapitän]]&amp;MeldungLP[[#This Row],[Mannschaft]]</f>
        <v/>
      </c>
      <c r="B8" s="24"/>
      <c r="C8" s="25"/>
      <c r="D8" s="25"/>
      <c r="E8" s="26"/>
      <c r="F8" s="27"/>
      <c r="G8" s="26"/>
      <c r="H8" s="21"/>
      <c r="I8" s="6" t="str">
        <f t="shared" ca="1" si="3"/>
        <v/>
      </c>
      <c r="J8" s="22" t="str">
        <f t="shared" ca="1" si="0"/>
        <v/>
      </c>
      <c r="K8" s="23" t="str">
        <f t="shared" ca="1" si="1"/>
        <v/>
      </c>
      <c r="L8" s="23" t="str">
        <f t="shared" ca="1" si="2"/>
        <v/>
      </c>
      <c r="M8" s="24"/>
      <c r="N8" s="24"/>
    </row>
    <row r="9" spans="1:21">
      <c r="A9" s="16" t="str">
        <f>MeldungLP[[#This Row],[Kapitän]]&amp;MeldungLP[[#This Row],[Mannschaft]]</f>
        <v/>
      </c>
      <c r="B9" s="24"/>
      <c r="C9" s="25"/>
      <c r="D9" s="25"/>
      <c r="E9" s="26"/>
      <c r="F9" s="27"/>
      <c r="G9" s="26"/>
      <c r="H9" s="21"/>
      <c r="I9" s="6" t="str">
        <f t="shared" ca="1" si="3"/>
        <v/>
      </c>
      <c r="J9" s="22" t="str">
        <f t="shared" ca="1" si="0"/>
        <v/>
      </c>
      <c r="K9" s="23" t="str">
        <f t="shared" ca="1" si="1"/>
        <v/>
      </c>
      <c r="L9" s="23" t="str">
        <f t="shared" ca="1" si="2"/>
        <v/>
      </c>
      <c r="M9" s="24"/>
      <c r="N9" s="24"/>
    </row>
    <row r="10" spans="1:21">
      <c r="A10" s="16" t="str">
        <f>MeldungLP[[#This Row],[Kapitän]]&amp;MeldungLP[[#This Row],[Mannschaft]]</f>
        <v/>
      </c>
      <c r="B10" s="24"/>
      <c r="C10" s="25"/>
      <c r="D10" s="25"/>
      <c r="E10" s="26"/>
      <c r="F10" s="27"/>
      <c r="G10" s="26"/>
      <c r="H10" s="21"/>
      <c r="I10" s="6" t="str">
        <f t="shared" ca="1" si="3"/>
        <v/>
      </c>
      <c r="J10" s="22" t="str">
        <f t="shared" ca="1" si="0"/>
        <v/>
      </c>
      <c r="K10" s="23" t="str">
        <f t="shared" ca="1" si="1"/>
        <v/>
      </c>
      <c r="L10" s="23" t="str">
        <f t="shared" ca="1" si="2"/>
        <v/>
      </c>
      <c r="M10" s="24"/>
      <c r="N10" s="24"/>
    </row>
    <row r="11" spans="1:21">
      <c r="A11" s="16" t="str">
        <f>MeldungLP[[#This Row],[Kapitän]]&amp;MeldungLP[[#This Row],[Mannschaft]]</f>
        <v/>
      </c>
      <c r="B11" s="24"/>
      <c r="C11" s="25"/>
      <c r="D11" s="25"/>
      <c r="E11" s="26"/>
      <c r="F11" s="27"/>
      <c r="G11" s="26"/>
      <c r="H11" s="21"/>
      <c r="I11" s="6" t="str">
        <f t="shared" ca="1" si="3"/>
        <v/>
      </c>
      <c r="J11" s="22" t="str">
        <f t="shared" ca="1" si="0"/>
        <v/>
      </c>
      <c r="K11" s="23" t="str">
        <f t="shared" ca="1" si="1"/>
        <v/>
      </c>
      <c r="L11" s="23" t="str">
        <f t="shared" ca="1" si="2"/>
        <v/>
      </c>
      <c r="M11" s="24"/>
      <c r="N11" s="24"/>
    </row>
    <row r="12" spans="1:21">
      <c r="A12" s="16" t="str">
        <f>MeldungLP[[#This Row],[Kapitän]]&amp;MeldungLP[[#This Row],[Mannschaft]]</f>
        <v/>
      </c>
      <c r="B12" s="24"/>
      <c r="C12" s="25"/>
      <c r="D12" s="25"/>
      <c r="E12" s="26"/>
      <c r="F12" s="27"/>
      <c r="G12" s="26"/>
      <c r="H12" s="21"/>
      <c r="I12" s="6" t="str">
        <f t="shared" ca="1" si="3"/>
        <v/>
      </c>
      <c r="J12" s="22" t="str">
        <f t="shared" ca="1" si="0"/>
        <v/>
      </c>
      <c r="K12" s="23" t="str">
        <f t="shared" ca="1" si="1"/>
        <v/>
      </c>
      <c r="L12" s="23" t="str">
        <f t="shared" ca="1" si="2"/>
        <v/>
      </c>
      <c r="M12" s="24"/>
      <c r="N12" s="24"/>
    </row>
    <row r="13" spans="1:21">
      <c r="A13" s="16" t="str">
        <f>MeldungLP[[#This Row],[Kapitän]]&amp;MeldungLP[[#This Row],[Mannschaft]]</f>
        <v/>
      </c>
      <c r="B13" s="24"/>
      <c r="C13" s="25"/>
      <c r="D13" s="25"/>
      <c r="E13" s="26"/>
      <c r="F13" s="27"/>
      <c r="G13" s="26"/>
      <c r="H13" s="21"/>
      <c r="I13" s="6" t="str">
        <f t="shared" ca="1" si="3"/>
        <v/>
      </c>
      <c r="J13" s="22" t="str">
        <f t="shared" ca="1" si="0"/>
        <v/>
      </c>
      <c r="K13" s="23" t="str">
        <f t="shared" ca="1" si="1"/>
        <v/>
      </c>
      <c r="L13" s="23" t="str">
        <f t="shared" ca="1" si="2"/>
        <v/>
      </c>
      <c r="M13" s="24"/>
      <c r="N13" s="24"/>
    </row>
    <row r="14" spans="1:21">
      <c r="A14" s="16" t="str">
        <f>MeldungLP[[#This Row],[Kapitän]]&amp;MeldungLP[[#This Row],[Mannschaft]]</f>
        <v/>
      </c>
      <c r="B14" s="24"/>
      <c r="C14" s="25"/>
      <c r="D14" s="25"/>
      <c r="E14" s="26"/>
      <c r="F14" s="27"/>
      <c r="G14" s="26"/>
      <c r="H14" s="21"/>
      <c r="I14" s="6" t="str">
        <f t="shared" ca="1" si="3"/>
        <v/>
      </c>
      <c r="J14" s="28" t="str">
        <f t="shared" ref="J14:J21" ca="1" si="4">IFERROR(INDEX(D:D,I14)+1,"")</f>
        <v/>
      </c>
      <c r="K14" s="29" t="str">
        <f t="shared" ref="K14:K21" ca="1" si="5">IFERROR(VLOOKUP($J$2&amp;$J14,$E$4:$F$21,2,FALSE),"")</f>
        <v/>
      </c>
      <c r="L14" s="29" t="str">
        <f t="shared" ref="L14:L21" ca="1" si="6">IFERROR(VLOOKUP($J$2&amp;$J14,$E$4:$F$21,3,FALSE),"")</f>
        <v/>
      </c>
      <c r="M14" s="29"/>
      <c r="N14" s="29"/>
    </row>
    <row r="15" spans="1:21">
      <c r="A15" s="16" t="str">
        <f>MeldungLP[[#This Row],[Kapitän]]&amp;MeldungLP[[#This Row],[Mannschaft]]</f>
        <v/>
      </c>
      <c r="B15" s="24"/>
      <c r="C15" s="25"/>
      <c r="D15" s="25"/>
      <c r="E15" s="26"/>
      <c r="F15" s="27"/>
      <c r="G15" s="26"/>
      <c r="H15" s="21"/>
      <c r="I15" s="6" t="str">
        <f t="shared" ca="1" si="3"/>
        <v/>
      </c>
      <c r="J15" s="28" t="str">
        <f t="shared" ca="1" si="4"/>
        <v/>
      </c>
      <c r="K15" s="29" t="str">
        <f t="shared" ca="1" si="5"/>
        <v/>
      </c>
      <c r="L15" s="29" t="str">
        <f t="shared" ca="1" si="6"/>
        <v/>
      </c>
      <c r="M15" s="29"/>
      <c r="N15" s="29"/>
    </row>
    <row r="16" spans="1:21">
      <c r="A16" s="16" t="str">
        <f>MeldungLP[[#This Row],[Kapitän]]&amp;MeldungLP[[#This Row],[Mannschaft]]</f>
        <v/>
      </c>
      <c r="B16" s="24"/>
      <c r="C16" s="25"/>
      <c r="D16" s="25"/>
      <c r="E16" s="26"/>
      <c r="F16" s="27"/>
      <c r="G16" s="26"/>
      <c r="H16" s="21"/>
      <c r="I16" s="6" t="str">
        <f t="shared" ca="1" si="3"/>
        <v/>
      </c>
      <c r="J16" s="28" t="str">
        <f t="shared" ca="1" si="4"/>
        <v/>
      </c>
      <c r="K16" s="29" t="str">
        <f t="shared" ca="1" si="5"/>
        <v/>
      </c>
      <c r="L16" s="29" t="str">
        <f t="shared" ca="1" si="6"/>
        <v/>
      </c>
      <c r="M16" s="29"/>
      <c r="N16" s="29"/>
    </row>
    <row r="17" spans="1:14">
      <c r="A17" s="16" t="str">
        <f>MeldungLP[[#This Row],[Kapitän]]&amp;MeldungLP[[#This Row],[Mannschaft]]</f>
        <v/>
      </c>
      <c r="B17" s="24"/>
      <c r="C17" s="25"/>
      <c r="D17" s="25"/>
      <c r="E17" s="26"/>
      <c r="F17" s="27"/>
      <c r="G17" s="26"/>
      <c r="H17" s="21"/>
      <c r="I17" s="6" t="str">
        <f t="shared" ca="1" si="3"/>
        <v/>
      </c>
      <c r="J17" s="28" t="str">
        <f t="shared" ca="1" si="4"/>
        <v/>
      </c>
      <c r="K17" s="29" t="str">
        <f t="shared" ca="1" si="5"/>
        <v/>
      </c>
      <c r="L17" s="29" t="str">
        <f t="shared" ca="1" si="6"/>
        <v/>
      </c>
      <c r="M17" s="29"/>
      <c r="N17" s="29"/>
    </row>
    <row r="18" spans="1:14">
      <c r="A18" s="16" t="str">
        <f>MeldungLP[[#This Row],[Kapitän]]&amp;MeldungLP[[#This Row],[Mannschaft]]</f>
        <v/>
      </c>
      <c r="B18" s="24"/>
      <c r="C18" s="25"/>
      <c r="D18" s="25"/>
      <c r="E18" s="26"/>
      <c r="F18" s="27"/>
      <c r="G18" s="26"/>
      <c r="H18" s="21"/>
      <c r="I18" s="6" t="str">
        <f t="shared" ca="1" si="3"/>
        <v/>
      </c>
      <c r="J18" s="28" t="str">
        <f t="shared" ca="1" si="4"/>
        <v/>
      </c>
      <c r="K18" s="29" t="str">
        <f t="shared" ca="1" si="5"/>
        <v/>
      </c>
      <c r="L18" s="29" t="str">
        <f t="shared" ca="1" si="6"/>
        <v/>
      </c>
      <c r="M18" s="29"/>
      <c r="N18" s="29"/>
    </row>
    <row r="19" spans="1:14">
      <c r="A19" s="16" t="str">
        <f>MeldungLP[[#This Row],[Kapitän]]&amp;MeldungLP[[#This Row],[Mannschaft]]</f>
        <v/>
      </c>
      <c r="B19" s="24"/>
      <c r="C19" s="25"/>
      <c r="D19" s="25"/>
      <c r="E19" s="26"/>
      <c r="F19" s="27"/>
      <c r="G19" s="26"/>
      <c r="H19" s="21"/>
      <c r="I19" s="6" t="str">
        <f t="shared" ca="1" si="3"/>
        <v/>
      </c>
      <c r="J19" s="28" t="str">
        <f t="shared" ca="1" si="4"/>
        <v/>
      </c>
      <c r="K19" s="29" t="str">
        <f t="shared" ca="1" si="5"/>
        <v/>
      </c>
      <c r="L19" s="29" t="str">
        <f t="shared" ca="1" si="6"/>
        <v/>
      </c>
      <c r="M19" s="29"/>
      <c r="N19" s="29"/>
    </row>
    <row r="20" spans="1:14">
      <c r="A20" s="16" t="str">
        <f>MeldungLP[[#This Row],[Kapitän]]&amp;MeldungLP[[#This Row],[Mannschaft]]</f>
        <v/>
      </c>
      <c r="B20" s="24"/>
      <c r="C20" s="25"/>
      <c r="D20" s="25"/>
      <c r="E20" s="26"/>
      <c r="F20" s="27"/>
      <c r="G20" s="26"/>
      <c r="H20" s="21"/>
      <c r="I20" s="6" t="str">
        <f t="shared" ca="1" si="3"/>
        <v/>
      </c>
      <c r="J20" s="28" t="str">
        <f t="shared" ca="1" si="4"/>
        <v/>
      </c>
      <c r="K20" s="29" t="str">
        <f t="shared" ca="1" si="5"/>
        <v/>
      </c>
      <c r="L20" s="29" t="str">
        <f t="shared" ca="1" si="6"/>
        <v/>
      </c>
      <c r="M20" s="29"/>
      <c r="N20" s="29"/>
    </row>
    <row r="21" spans="1:14">
      <c r="A21" s="33"/>
      <c r="B21" s="24"/>
      <c r="C21" s="25"/>
      <c r="D21" s="25"/>
      <c r="E21" s="26"/>
      <c r="F21" s="27"/>
      <c r="G21" s="26"/>
      <c r="H21" s="21"/>
      <c r="I21" s="6" t="str">
        <f t="shared" ca="1" si="3"/>
        <v/>
      </c>
      <c r="J21" s="28" t="str">
        <f t="shared" ca="1" si="4"/>
        <v/>
      </c>
      <c r="K21" s="29" t="str">
        <f t="shared" ca="1" si="5"/>
        <v/>
      </c>
      <c r="L21" s="29" t="str">
        <f t="shared" ca="1" si="6"/>
        <v/>
      </c>
      <c r="M21" s="29"/>
      <c r="N21" s="29"/>
    </row>
    <row r="22" spans="1:14" ht="14.5" thickBot="1">
      <c r="J22" s="5" t="s">
        <v>23</v>
      </c>
    </row>
    <row r="23" spans="1:14">
      <c r="J23" s="34" t="s">
        <v>3</v>
      </c>
      <c r="K23" s="35" t="s">
        <v>1</v>
      </c>
      <c r="L23" s="35" t="s">
        <v>2</v>
      </c>
      <c r="M23" s="35" t="s">
        <v>12</v>
      </c>
      <c r="N23" s="36" t="s">
        <v>6</v>
      </c>
    </row>
    <row r="24" spans="1:14">
      <c r="J24" s="37"/>
      <c r="K24" s="37"/>
      <c r="L24" s="37"/>
      <c r="M24" s="37"/>
      <c r="N24" s="37"/>
    </row>
    <row r="25" spans="1:14">
      <c r="J25" s="37"/>
      <c r="K25" s="37"/>
      <c r="L25" s="37"/>
      <c r="M25" s="37"/>
      <c r="N25" s="37"/>
    </row>
    <row r="26" spans="1:14">
      <c r="J26" s="37"/>
      <c r="K26" s="37"/>
      <c r="L26" s="37"/>
      <c r="M26" s="37"/>
      <c r="N26" s="37"/>
    </row>
    <row r="27" spans="1:14">
      <c r="J27" s="37"/>
      <c r="K27" s="37"/>
      <c r="L27" s="37"/>
      <c r="M27" s="37"/>
      <c r="N27" s="37"/>
    </row>
    <row r="28" spans="1:14">
      <c r="J28" s="37"/>
      <c r="K28" s="37"/>
      <c r="L28" s="37"/>
      <c r="M28" s="37"/>
      <c r="N28" s="37"/>
    </row>
    <row r="29" spans="1:14">
      <c r="J29" s="37"/>
      <c r="K29" s="37"/>
      <c r="L29" s="37"/>
      <c r="M29" s="37"/>
      <c r="N29" s="37"/>
    </row>
    <row r="30" spans="1:14">
      <c r="J30" s="37"/>
      <c r="K30" s="37"/>
      <c r="L30" s="37"/>
      <c r="M30" s="37"/>
      <c r="N30" s="37"/>
    </row>
    <row r="31" spans="1:14">
      <c r="J31" s="37"/>
      <c r="K31" s="37"/>
      <c r="L31" s="37"/>
      <c r="M31" s="37"/>
      <c r="N31" s="37"/>
    </row>
  </sheetData>
  <sheetProtection algorithmName="SHA-512" hashValue="iu+Ld2H7rRtjaNJQ+8bTSwOHJSYd3JJd2NS1r0k1D1p57ePyfZpYPgJSud7zmBs5xLWWUuRH6WWh07tcdj9KGw==" saltValue="EtPKMZtWPvV3RhsKz9GsFw==" spinCount="100000" sheet="1" objects="1" scenarios="1"/>
  <dataValidations count="3">
    <dataValidation type="whole" allowBlank="1" showInputMessage="1" showErrorMessage="1" sqref="D4:D21" xr:uid="{5592B8C3-9102-4060-9C57-E047398B8992}">
      <formula1>1</formula1>
      <formula2>6</formula2>
    </dataValidation>
    <dataValidation type="list" allowBlank="1" showInputMessage="1" showErrorMessage="1" sqref="C4:C21" xr:uid="{6ED05C70-D0C8-4E11-A5D3-BA601A0E78A3}">
      <formula1>"x"</formula1>
    </dataValidation>
    <dataValidation type="list" allowBlank="1" showInputMessage="1" showErrorMessage="1" sqref="G3:G21" xr:uid="{873524CB-E278-4C82-A36A-7051115CE521}">
      <formula1>"Stamm,Ersatz"</formula1>
    </dataValidation>
  </dataValidations>
  <hyperlinks>
    <hyperlink ref="B1" location="Allgemein!A1" display="Allgemein" xr:uid="{FCCF43D5-8782-4C83-8B88-B41A41307637}"/>
  </hyperlinks>
  <pageMargins left="0.7" right="0.7" top="0.78740157499999996" bottom="0.78740157499999996" header="0.3" footer="0.3"/>
  <pageSetup paperSize="9" orientation="portrait" verticalDpi="597" r:id="rId1"/>
  <ignoredErrors>
    <ignoredError sqref="G3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9028-C6FB-44F0-B704-7231C799CDFE}">
  <sheetPr>
    <tabColor rgb="FF92D050"/>
  </sheetPr>
  <dimension ref="A1:U31"/>
  <sheetViews>
    <sheetView showGridLines="0" topLeftCell="B1" workbookViewId="0">
      <selection activeCell="B1" sqref="B1"/>
    </sheetView>
  </sheetViews>
  <sheetFormatPr baseColWidth="10" defaultColWidth="0" defaultRowHeight="14"/>
  <cols>
    <col min="1" max="1" width="0" style="3" hidden="1" customWidth="1"/>
    <col min="2" max="2" width="14.4140625" style="3" customWidth="1"/>
    <col min="3" max="3" width="8.25" style="3" customWidth="1"/>
    <col min="4" max="4" width="11.25" style="3" customWidth="1"/>
    <col min="5" max="7" width="16.58203125" style="3" customWidth="1"/>
    <col min="8" max="8" width="4.33203125" style="3" bestFit="1" customWidth="1"/>
    <col min="9" max="9" width="4.08203125" style="3" customWidth="1"/>
    <col min="10" max="10" width="9.58203125" style="3" customWidth="1"/>
    <col min="11" max="11" width="15.75" style="3" customWidth="1"/>
    <col min="12" max="12" width="15.6640625" style="3" customWidth="1"/>
    <col min="13" max="13" width="17.08203125" style="3" customWidth="1"/>
    <col min="14" max="14" width="23.08203125" style="3" customWidth="1"/>
    <col min="15" max="15" width="2.4140625" style="3" customWidth="1"/>
    <col min="16" max="21" width="0" style="3" hidden="1" customWidth="1"/>
    <col min="22" max="16384" width="11.58203125" style="3" hidden="1"/>
  </cols>
  <sheetData>
    <row r="1" spans="1:21">
      <c r="B1" s="4" t="s">
        <v>14</v>
      </c>
      <c r="C1" s="56" t="str">
        <f>"Jahrgang "&amp;Allgemein!$I$2&amp;" und älter"</f>
        <v>Jahrgang 1976 und älter</v>
      </c>
      <c r="D1" s="56"/>
      <c r="E1" s="56"/>
      <c r="J1" s="5" t="s">
        <v>10</v>
      </c>
    </row>
    <row r="2" spans="1:21" ht="7.5" customHeight="1" thickBot="1">
      <c r="J2" s="6" t="s">
        <v>9</v>
      </c>
    </row>
    <row r="3" spans="1:21" ht="14.5" thickBot="1">
      <c r="A3" s="7" t="s">
        <v>11</v>
      </c>
      <c r="B3" s="8" t="s">
        <v>0</v>
      </c>
      <c r="C3" s="9" t="s">
        <v>4</v>
      </c>
      <c r="D3" s="10" t="s">
        <v>3</v>
      </c>
      <c r="E3" s="9" t="s">
        <v>1</v>
      </c>
      <c r="F3" s="11" t="s">
        <v>2</v>
      </c>
      <c r="G3" s="11" t="s">
        <v>30</v>
      </c>
      <c r="H3" s="13"/>
      <c r="J3" s="14" t="s">
        <v>3</v>
      </c>
      <c r="K3" s="15" t="s">
        <v>1</v>
      </c>
      <c r="L3" s="15" t="s">
        <v>2</v>
      </c>
      <c r="M3" s="9" t="s">
        <v>12</v>
      </c>
      <c r="N3" s="10" t="s">
        <v>6</v>
      </c>
    </row>
    <row r="4" spans="1:21">
      <c r="A4" s="16" t="str">
        <f>MeldungSEN[[#This Row],[Kapitän]]&amp;MeldungSEN[[#This Row],[Mannschaft]]</f>
        <v/>
      </c>
      <c r="B4" s="17"/>
      <c r="C4" s="18"/>
      <c r="D4" s="18"/>
      <c r="E4" s="19"/>
      <c r="F4" s="20"/>
      <c r="G4" s="19"/>
      <c r="H4" s="21"/>
      <c r="I4" s="6" t="str">
        <f ca="1">IFERROR(MATCH($J$2,OFFSET($C$1,I3,0,1000,1),0)+I3,"")</f>
        <v/>
      </c>
      <c r="J4" s="22" t="str">
        <f t="shared" ref="J4:J13" ca="1" si="0">IFERROR(INDEX(D:D,I4),"")</f>
        <v/>
      </c>
      <c r="K4" s="23" t="str">
        <f t="shared" ref="K4:K13" ca="1" si="1">IFERROR(VLOOKUP($J$2&amp;$J4,$A$4:$F$21,5,FALSE),"")</f>
        <v/>
      </c>
      <c r="L4" s="23" t="str">
        <f t="shared" ref="L4:L13" ca="1" si="2">IFERROR(VLOOKUP($J$2&amp;$J4,$A$4:$F$21,6,FALSE),"")</f>
        <v/>
      </c>
      <c r="M4" s="17"/>
      <c r="N4" s="17"/>
    </row>
    <row r="5" spans="1:21">
      <c r="A5" s="16" t="str">
        <f>MeldungSEN[[#This Row],[Kapitän]]&amp;MeldungSEN[[#This Row],[Mannschaft]]</f>
        <v/>
      </c>
      <c r="B5" s="24"/>
      <c r="C5" s="25"/>
      <c r="D5" s="25"/>
      <c r="E5" s="26"/>
      <c r="F5" s="27"/>
      <c r="G5" s="26"/>
      <c r="H5" s="21"/>
      <c r="I5" s="6" t="str">
        <f t="shared" ref="I5:I20" ca="1" si="3">IFERROR(MATCH($J$2,OFFSET($C$1,I4,0,1000,1),0)+I4,"")</f>
        <v/>
      </c>
      <c r="J5" s="22" t="str">
        <f t="shared" ca="1" si="0"/>
        <v/>
      </c>
      <c r="K5" s="23" t="str">
        <f t="shared" ca="1" si="1"/>
        <v/>
      </c>
      <c r="L5" s="23" t="str">
        <f t="shared" ca="1" si="2"/>
        <v/>
      </c>
      <c r="M5" s="24"/>
      <c r="N5" s="24"/>
      <c r="S5" s="5"/>
      <c r="T5" s="5"/>
      <c r="U5" s="5"/>
    </row>
    <row r="6" spans="1:21">
      <c r="A6" s="16" t="str">
        <f>MeldungSEN[[#This Row],[Kapitän]]&amp;MeldungSEN[[#This Row],[Mannschaft]]</f>
        <v/>
      </c>
      <c r="B6" s="24"/>
      <c r="C6" s="25"/>
      <c r="D6" s="25"/>
      <c r="E6" s="26"/>
      <c r="F6" s="27"/>
      <c r="G6" s="26"/>
      <c r="H6" s="21"/>
      <c r="I6" s="6" t="str">
        <f t="shared" ca="1" si="3"/>
        <v/>
      </c>
      <c r="J6" s="22" t="str">
        <f t="shared" ca="1" si="0"/>
        <v/>
      </c>
      <c r="K6" s="23" t="str">
        <f t="shared" ca="1" si="1"/>
        <v/>
      </c>
      <c r="L6" s="23" t="str">
        <f t="shared" ca="1" si="2"/>
        <v/>
      </c>
      <c r="M6" s="24"/>
      <c r="N6" s="24"/>
    </row>
    <row r="7" spans="1:21">
      <c r="A7" s="16" t="str">
        <f>MeldungSEN[[#This Row],[Kapitän]]&amp;MeldungSEN[[#This Row],[Mannschaft]]</f>
        <v/>
      </c>
      <c r="B7" s="24"/>
      <c r="C7" s="25"/>
      <c r="D7" s="25"/>
      <c r="E7" s="26"/>
      <c r="F7" s="27"/>
      <c r="G7" s="26"/>
      <c r="H7" s="21"/>
      <c r="I7" s="6" t="str">
        <f t="shared" ca="1" si="3"/>
        <v/>
      </c>
      <c r="J7" s="22" t="str">
        <f t="shared" ca="1" si="0"/>
        <v/>
      </c>
      <c r="K7" s="23" t="str">
        <f t="shared" ca="1" si="1"/>
        <v/>
      </c>
      <c r="L7" s="23" t="str">
        <f t="shared" ca="1" si="2"/>
        <v/>
      </c>
      <c r="M7" s="24"/>
      <c r="N7" s="24"/>
    </row>
    <row r="8" spans="1:21">
      <c r="A8" s="16" t="str">
        <f>MeldungSEN[[#This Row],[Kapitän]]&amp;MeldungSEN[[#This Row],[Mannschaft]]</f>
        <v/>
      </c>
      <c r="B8" s="24"/>
      <c r="C8" s="25"/>
      <c r="D8" s="25"/>
      <c r="E8" s="26"/>
      <c r="F8" s="27"/>
      <c r="G8" s="26"/>
      <c r="H8" s="21"/>
      <c r="I8" s="6" t="str">
        <f t="shared" ca="1" si="3"/>
        <v/>
      </c>
      <c r="J8" s="22" t="str">
        <f t="shared" ca="1" si="0"/>
        <v/>
      </c>
      <c r="K8" s="23" t="str">
        <f t="shared" ca="1" si="1"/>
        <v/>
      </c>
      <c r="L8" s="23" t="str">
        <f t="shared" ca="1" si="2"/>
        <v/>
      </c>
      <c r="M8" s="24"/>
      <c r="N8" s="24"/>
    </row>
    <row r="9" spans="1:21">
      <c r="A9" s="16" t="str">
        <f>MeldungSEN[[#This Row],[Kapitän]]&amp;MeldungSEN[[#This Row],[Mannschaft]]</f>
        <v/>
      </c>
      <c r="B9" s="24"/>
      <c r="C9" s="25"/>
      <c r="D9" s="25"/>
      <c r="E9" s="26"/>
      <c r="F9" s="27"/>
      <c r="G9" s="26"/>
      <c r="H9" s="21"/>
      <c r="I9" s="6" t="str">
        <f t="shared" ca="1" si="3"/>
        <v/>
      </c>
      <c r="J9" s="22" t="str">
        <f t="shared" ca="1" si="0"/>
        <v/>
      </c>
      <c r="K9" s="23" t="str">
        <f t="shared" ca="1" si="1"/>
        <v/>
      </c>
      <c r="L9" s="23" t="str">
        <f t="shared" ca="1" si="2"/>
        <v/>
      </c>
      <c r="M9" s="24"/>
      <c r="N9" s="24"/>
    </row>
    <row r="10" spans="1:21">
      <c r="A10" s="16" t="str">
        <f>MeldungSEN[[#This Row],[Kapitän]]&amp;MeldungSEN[[#This Row],[Mannschaft]]</f>
        <v/>
      </c>
      <c r="B10" s="24"/>
      <c r="C10" s="25"/>
      <c r="D10" s="25"/>
      <c r="E10" s="26"/>
      <c r="F10" s="27"/>
      <c r="G10" s="26"/>
      <c r="H10" s="21"/>
      <c r="I10" s="6" t="str">
        <f t="shared" ca="1" si="3"/>
        <v/>
      </c>
      <c r="J10" s="22" t="str">
        <f t="shared" ca="1" si="0"/>
        <v/>
      </c>
      <c r="K10" s="23" t="str">
        <f t="shared" ca="1" si="1"/>
        <v/>
      </c>
      <c r="L10" s="23" t="str">
        <f t="shared" ca="1" si="2"/>
        <v/>
      </c>
      <c r="M10" s="24"/>
      <c r="N10" s="24"/>
    </row>
    <row r="11" spans="1:21">
      <c r="A11" s="16" t="str">
        <f>MeldungSEN[[#This Row],[Kapitän]]&amp;MeldungSEN[[#This Row],[Mannschaft]]</f>
        <v/>
      </c>
      <c r="B11" s="24"/>
      <c r="C11" s="25"/>
      <c r="D11" s="25"/>
      <c r="E11" s="26"/>
      <c r="F11" s="27"/>
      <c r="G11" s="26"/>
      <c r="H11" s="21"/>
      <c r="I11" s="6" t="str">
        <f t="shared" ca="1" si="3"/>
        <v/>
      </c>
      <c r="J11" s="22" t="str">
        <f t="shared" ca="1" si="0"/>
        <v/>
      </c>
      <c r="K11" s="23" t="str">
        <f t="shared" ca="1" si="1"/>
        <v/>
      </c>
      <c r="L11" s="23" t="str">
        <f t="shared" ca="1" si="2"/>
        <v/>
      </c>
      <c r="M11" s="24"/>
      <c r="N11" s="24"/>
    </row>
    <row r="12" spans="1:21">
      <c r="A12" s="16" t="str">
        <f>MeldungSEN[[#This Row],[Kapitän]]&amp;MeldungSEN[[#This Row],[Mannschaft]]</f>
        <v/>
      </c>
      <c r="B12" s="24"/>
      <c r="C12" s="25"/>
      <c r="D12" s="25"/>
      <c r="E12" s="26"/>
      <c r="F12" s="27"/>
      <c r="G12" s="26"/>
      <c r="H12" s="21"/>
      <c r="I12" s="6" t="str">
        <f t="shared" ca="1" si="3"/>
        <v/>
      </c>
      <c r="J12" s="22" t="str">
        <f t="shared" ca="1" si="0"/>
        <v/>
      </c>
      <c r="K12" s="23" t="str">
        <f t="shared" ca="1" si="1"/>
        <v/>
      </c>
      <c r="L12" s="23" t="str">
        <f t="shared" ca="1" si="2"/>
        <v/>
      </c>
      <c r="M12" s="24"/>
      <c r="N12" s="24"/>
    </row>
    <row r="13" spans="1:21">
      <c r="A13" s="16" t="str">
        <f>MeldungSEN[[#This Row],[Kapitän]]&amp;MeldungSEN[[#This Row],[Mannschaft]]</f>
        <v/>
      </c>
      <c r="B13" s="24"/>
      <c r="C13" s="25"/>
      <c r="D13" s="25"/>
      <c r="E13" s="26"/>
      <c r="F13" s="27"/>
      <c r="G13" s="26"/>
      <c r="H13" s="21"/>
      <c r="I13" s="6" t="str">
        <f t="shared" ca="1" si="3"/>
        <v/>
      </c>
      <c r="J13" s="22" t="str">
        <f t="shared" ca="1" si="0"/>
        <v/>
      </c>
      <c r="K13" s="23" t="str">
        <f t="shared" ca="1" si="1"/>
        <v/>
      </c>
      <c r="L13" s="23" t="str">
        <f t="shared" ca="1" si="2"/>
        <v/>
      </c>
      <c r="M13" s="24"/>
      <c r="N13" s="24"/>
    </row>
    <row r="14" spans="1:21">
      <c r="A14" s="16" t="str">
        <f>MeldungSEN[[#This Row],[Kapitän]]&amp;MeldungSEN[[#This Row],[Mannschaft]]</f>
        <v/>
      </c>
      <c r="B14" s="24"/>
      <c r="C14" s="25"/>
      <c r="D14" s="25"/>
      <c r="E14" s="26"/>
      <c r="F14" s="27"/>
      <c r="G14" s="26"/>
      <c r="H14" s="21"/>
      <c r="I14" s="6" t="str">
        <f t="shared" ca="1" si="3"/>
        <v/>
      </c>
      <c r="J14" s="28" t="str">
        <f t="shared" ref="J14:J20" ca="1" si="4">IFERROR(INDEX(D:D,I14)+1,"")</f>
        <v/>
      </c>
      <c r="K14" s="29" t="str">
        <f t="shared" ref="K14:K20" ca="1" si="5">IFERROR(VLOOKUP($J$2&amp;$J14,$E$4:$F$21,2,FALSE),"")</f>
        <v/>
      </c>
      <c r="L14" s="29" t="str">
        <f t="shared" ref="L14:L20" ca="1" si="6">IFERROR(VLOOKUP($J$2&amp;$J14,$E$4:$F$21,3,FALSE),"")</f>
        <v/>
      </c>
      <c r="M14" s="29"/>
      <c r="N14" s="29"/>
    </row>
    <row r="15" spans="1:21">
      <c r="A15" s="16" t="str">
        <f>MeldungSEN[[#This Row],[Kapitän]]&amp;MeldungSEN[[#This Row],[Mannschaft]]</f>
        <v/>
      </c>
      <c r="B15" s="24"/>
      <c r="C15" s="25"/>
      <c r="D15" s="25"/>
      <c r="E15" s="26"/>
      <c r="F15" s="27"/>
      <c r="G15" s="26"/>
      <c r="H15" s="21"/>
      <c r="I15" s="6" t="str">
        <f t="shared" ca="1" si="3"/>
        <v/>
      </c>
      <c r="J15" s="28" t="str">
        <f t="shared" ca="1" si="4"/>
        <v/>
      </c>
      <c r="K15" s="29" t="str">
        <f t="shared" ca="1" si="5"/>
        <v/>
      </c>
      <c r="L15" s="29" t="str">
        <f t="shared" ca="1" si="6"/>
        <v/>
      </c>
      <c r="M15" s="29"/>
      <c r="N15" s="29"/>
    </row>
    <row r="16" spans="1:21">
      <c r="A16" s="16" t="str">
        <f>MeldungSEN[[#This Row],[Kapitän]]&amp;MeldungSEN[[#This Row],[Mannschaft]]</f>
        <v/>
      </c>
      <c r="B16" s="24"/>
      <c r="C16" s="25"/>
      <c r="D16" s="25"/>
      <c r="E16" s="26"/>
      <c r="F16" s="27"/>
      <c r="G16" s="26"/>
      <c r="H16" s="21"/>
      <c r="I16" s="6" t="str">
        <f t="shared" ca="1" si="3"/>
        <v/>
      </c>
      <c r="J16" s="28" t="str">
        <f t="shared" ca="1" si="4"/>
        <v/>
      </c>
      <c r="K16" s="29" t="str">
        <f t="shared" ca="1" si="5"/>
        <v/>
      </c>
      <c r="L16" s="29" t="str">
        <f t="shared" ca="1" si="6"/>
        <v/>
      </c>
      <c r="M16" s="29"/>
      <c r="N16" s="29"/>
    </row>
    <row r="17" spans="1:14">
      <c r="A17" s="16" t="str">
        <f>MeldungSEN[[#This Row],[Kapitän]]&amp;MeldungSEN[[#This Row],[Mannschaft]]</f>
        <v/>
      </c>
      <c r="B17" s="24"/>
      <c r="C17" s="25"/>
      <c r="D17" s="25"/>
      <c r="E17" s="26"/>
      <c r="F17" s="27"/>
      <c r="G17" s="26"/>
      <c r="H17" s="21"/>
      <c r="I17" s="6" t="str">
        <f t="shared" ca="1" si="3"/>
        <v/>
      </c>
      <c r="J17" s="28" t="str">
        <f t="shared" ca="1" si="4"/>
        <v/>
      </c>
      <c r="K17" s="29" t="str">
        <f t="shared" ca="1" si="5"/>
        <v/>
      </c>
      <c r="L17" s="29" t="str">
        <f t="shared" ca="1" si="6"/>
        <v/>
      </c>
      <c r="M17" s="29"/>
      <c r="N17" s="29"/>
    </row>
    <row r="18" spans="1:14">
      <c r="A18" s="16" t="str">
        <f>MeldungSEN[[#This Row],[Kapitän]]&amp;MeldungSEN[[#This Row],[Mannschaft]]</f>
        <v/>
      </c>
      <c r="B18" s="24"/>
      <c r="C18" s="25"/>
      <c r="D18" s="25"/>
      <c r="E18" s="26"/>
      <c r="F18" s="27"/>
      <c r="G18" s="26"/>
      <c r="H18" s="21"/>
      <c r="I18" s="6" t="str">
        <f t="shared" ca="1" si="3"/>
        <v/>
      </c>
      <c r="J18" s="28" t="str">
        <f t="shared" ca="1" si="4"/>
        <v/>
      </c>
      <c r="K18" s="29" t="str">
        <f t="shared" ca="1" si="5"/>
        <v/>
      </c>
      <c r="L18" s="29" t="str">
        <f t="shared" ca="1" si="6"/>
        <v/>
      </c>
      <c r="M18" s="29"/>
      <c r="N18" s="29"/>
    </row>
    <row r="19" spans="1:14">
      <c r="A19" s="16" t="str">
        <f>MeldungSEN[[#This Row],[Kapitän]]&amp;MeldungSEN[[#This Row],[Mannschaft]]</f>
        <v/>
      </c>
      <c r="B19" s="24"/>
      <c r="C19" s="25"/>
      <c r="D19" s="25"/>
      <c r="E19" s="26"/>
      <c r="F19" s="27"/>
      <c r="G19" s="26"/>
      <c r="H19" s="21"/>
      <c r="I19" s="6" t="str">
        <f t="shared" ca="1" si="3"/>
        <v/>
      </c>
      <c r="J19" s="28" t="str">
        <f t="shared" ca="1" si="4"/>
        <v/>
      </c>
      <c r="K19" s="29" t="str">
        <f t="shared" ca="1" si="5"/>
        <v/>
      </c>
      <c r="L19" s="29" t="str">
        <f t="shared" ca="1" si="6"/>
        <v/>
      </c>
      <c r="M19" s="29"/>
      <c r="N19" s="29"/>
    </row>
    <row r="20" spans="1:14">
      <c r="A20" s="16" t="str">
        <f>MeldungSEN[[#This Row],[Kapitän]]&amp;MeldungSEN[[#This Row],[Mannschaft]]</f>
        <v/>
      </c>
      <c r="B20" s="24"/>
      <c r="C20" s="25"/>
      <c r="D20" s="25"/>
      <c r="E20" s="26"/>
      <c r="F20" s="27"/>
      <c r="G20" s="26"/>
      <c r="H20" s="21"/>
      <c r="I20" s="6" t="str">
        <f t="shared" ca="1" si="3"/>
        <v/>
      </c>
      <c r="J20" s="28" t="str">
        <f t="shared" ca="1" si="4"/>
        <v/>
      </c>
      <c r="K20" s="29" t="str">
        <f t="shared" ca="1" si="5"/>
        <v/>
      </c>
      <c r="L20" s="29" t="str">
        <f t="shared" ca="1" si="6"/>
        <v/>
      </c>
      <c r="M20" s="29"/>
      <c r="N20" s="29"/>
    </row>
    <row r="21" spans="1:14">
      <c r="A21" s="33"/>
      <c r="B21" s="24"/>
      <c r="C21" s="25"/>
      <c r="D21" s="25"/>
      <c r="E21" s="26"/>
      <c r="F21" s="27"/>
      <c r="G21" s="26"/>
      <c r="H21" s="21"/>
      <c r="I21" s="6" t="str">
        <f ca="1">IFERROR(MATCH($J$2,OFFSET($C$1,I20,0,1000,1),0)+I20,"")</f>
        <v/>
      </c>
      <c r="J21" s="28" t="str">
        <f t="shared" ref="J21" ca="1" si="7">IFERROR(INDEX(D:D,I21)+1,"")</f>
        <v/>
      </c>
      <c r="K21" s="29" t="str">
        <f t="shared" ref="K21" ca="1" si="8">IFERROR(VLOOKUP($J$2&amp;$J21,$E$4:$F$21,2,FALSE),"")</f>
        <v/>
      </c>
      <c r="L21" s="29" t="str">
        <f t="shared" ref="L21" ca="1" si="9">IFERROR(VLOOKUP($J$2&amp;$J21,$E$4:$F$21,3,FALSE),"")</f>
        <v/>
      </c>
      <c r="M21" s="29"/>
      <c r="N21" s="29"/>
    </row>
    <row r="22" spans="1:14" ht="14.5" thickBot="1">
      <c r="J22" s="5" t="s">
        <v>23</v>
      </c>
    </row>
    <row r="23" spans="1:14">
      <c r="J23" s="34" t="s">
        <v>3</v>
      </c>
      <c r="K23" s="35" t="s">
        <v>1</v>
      </c>
      <c r="L23" s="35" t="s">
        <v>2</v>
      </c>
      <c r="M23" s="35" t="s">
        <v>12</v>
      </c>
      <c r="N23" s="36" t="s">
        <v>6</v>
      </c>
    </row>
    <row r="24" spans="1:14">
      <c r="J24" s="37"/>
      <c r="K24" s="37"/>
      <c r="L24" s="37"/>
      <c r="M24" s="37"/>
      <c r="N24" s="37"/>
    </row>
    <row r="25" spans="1:14">
      <c r="J25" s="37"/>
      <c r="K25" s="37"/>
      <c r="L25" s="37"/>
      <c r="M25" s="37"/>
      <c r="N25" s="37"/>
    </row>
    <row r="26" spans="1:14">
      <c r="J26" s="37"/>
      <c r="K26" s="37"/>
      <c r="L26" s="37"/>
      <c r="M26" s="37"/>
      <c r="N26" s="37"/>
    </row>
    <row r="27" spans="1:14">
      <c r="J27" s="37"/>
      <c r="K27" s="37"/>
      <c r="L27" s="37"/>
      <c r="M27" s="37"/>
      <c r="N27" s="37"/>
    </row>
    <row r="28" spans="1:14">
      <c r="J28" s="37"/>
      <c r="K28" s="37"/>
      <c r="L28" s="37"/>
      <c r="M28" s="37"/>
      <c r="N28" s="37"/>
    </row>
    <row r="29" spans="1:14">
      <c r="J29" s="37"/>
      <c r="K29" s="37"/>
      <c r="L29" s="37"/>
      <c r="M29" s="37"/>
      <c r="N29" s="37"/>
    </row>
    <row r="30" spans="1:14">
      <c r="J30" s="37"/>
      <c r="K30" s="37"/>
      <c r="L30" s="37"/>
      <c r="M30" s="37"/>
      <c r="N30" s="37"/>
    </row>
    <row r="31" spans="1:14">
      <c r="J31" s="37"/>
      <c r="K31" s="37"/>
      <c r="L31" s="37"/>
      <c r="M31" s="37"/>
      <c r="N31" s="37"/>
    </row>
  </sheetData>
  <sheetProtection algorithmName="SHA-512" hashValue="GUujq6wczvmUUdaiT4CW+BiTeaNngALyJ+6Shar/2HrIb4mJq1byGotqnZ+NXJI9XnC3VQhFjwGpiOIq+eAdQg==" saltValue="HXAvHg+9pYxEP9jVnhx4Mw==" spinCount="100000" sheet="1" objects="1" scenarios="1"/>
  <mergeCells count="1">
    <mergeCell ref="C1:E1"/>
  </mergeCells>
  <dataValidations count="3">
    <dataValidation type="whole" allowBlank="1" showInputMessage="1" showErrorMessage="1" sqref="D4:D21" xr:uid="{F84AFABD-6DF1-4BB0-B1A4-43B938679D08}">
      <formula1>1</formula1>
      <formula2>6</formula2>
    </dataValidation>
    <dataValidation type="list" allowBlank="1" showInputMessage="1" showErrorMessage="1" sqref="C4:C21" xr:uid="{C4F7137F-D7DC-438B-8720-A3291B83A61C}">
      <formula1>"x"</formula1>
    </dataValidation>
    <dataValidation type="list" allowBlank="1" showInputMessage="1" showErrorMessage="1" sqref="G3:G21" xr:uid="{CF8D5D71-BF8B-4D2E-934B-D487EA2767B4}">
      <formula1>"Stamm,Ersatz"</formula1>
    </dataValidation>
  </dataValidations>
  <hyperlinks>
    <hyperlink ref="B1" location="Allgemein!A1" display="Allgemein" xr:uid="{21C6D8CF-FD4E-4382-9FD3-AD9D8C4A3EC5}"/>
  </hyperlinks>
  <pageMargins left="0.7" right="0.7" top="0.78740157499999996" bottom="0.78740157499999996" header="0.3" footer="0.3"/>
  <pageSetup paperSize="9" orientation="portrait" verticalDpi="597" r:id="rId1"/>
  <ignoredErrors>
    <ignoredError sqref="G3" listDataValidatio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1919-1488-446D-9970-C1C635114D0C}">
  <sheetPr>
    <tabColor rgb="FF92D050"/>
  </sheetPr>
  <dimension ref="A1:T31"/>
  <sheetViews>
    <sheetView showGridLines="0" topLeftCell="B1" workbookViewId="0">
      <selection activeCell="B24" sqref="B24"/>
    </sheetView>
  </sheetViews>
  <sheetFormatPr baseColWidth="10" defaultColWidth="0" defaultRowHeight="14"/>
  <cols>
    <col min="1" max="1" width="0" style="3" hidden="1" customWidth="1"/>
    <col min="2" max="2" width="14.4140625" style="3" customWidth="1"/>
    <col min="3" max="3" width="8.25" style="3" customWidth="1"/>
    <col min="4" max="4" width="11.25" style="3" customWidth="1"/>
    <col min="5" max="6" width="16.58203125" style="3" customWidth="1"/>
    <col min="7" max="7" width="15.08203125" style="3" bestFit="1" customWidth="1"/>
    <col min="8" max="8" width="4.08203125" style="3" customWidth="1"/>
    <col min="9" max="9" width="9.58203125" style="3" customWidth="1"/>
    <col min="10" max="10" width="15.75" style="3" customWidth="1"/>
    <col min="11" max="11" width="15.6640625" style="3" customWidth="1"/>
    <col min="12" max="12" width="17.08203125" style="3" customWidth="1"/>
    <col min="13" max="13" width="23.08203125" style="3" customWidth="1"/>
    <col min="14" max="14" width="2.4140625" style="3" customWidth="1"/>
    <col min="15" max="20" width="0" style="3" hidden="1" customWidth="1"/>
    <col min="21" max="16384" width="11.58203125" style="3" hidden="1"/>
  </cols>
  <sheetData>
    <row r="1" spans="1:20">
      <c r="B1" s="4" t="s">
        <v>14</v>
      </c>
      <c r="C1" s="56" t="str">
        <f>"Jahrgang "&amp;Allgemein!$I$3&amp;" und älter"</f>
        <v>Jahrgang 1971 und älter</v>
      </c>
      <c r="D1" s="56"/>
      <c r="E1" s="56"/>
      <c r="I1" s="5" t="s">
        <v>10</v>
      </c>
    </row>
    <row r="2" spans="1:20" ht="7.5" customHeight="1" thickBot="1">
      <c r="I2" s="6" t="s">
        <v>9</v>
      </c>
    </row>
    <row r="3" spans="1:20" ht="14.5" thickBot="1">
      <c r="A3" s="7" t="s">
        <v>11</v>
      </c>
      <c r="B3" s="8" t="s">
        <v>0</v>
      </c>
      <c r="C3" s="9" t="s">
        <v>4</v>
      </c>
      <c r="D3" s="10" t="s">
        <v>3</v>
      </c>
      <c r="E3" s="9" t="s">
        <v>1</v>
      </c>
      <c r="F3" s="11" t="s">
        <v>2</v>
      </c>
      <c r="G3" s="11" t="s">
        <v>30</v>
      </c>
      <c r="I3" s="14" t="s">
        <v>3</v>
      </c>
      <c r="J3" s="15" t="s">
        <v>1</v>
      </c>
      <c r="K3" s="15" t="s">
        <v>2</v>
      </c>
      <c r="L3" s="9" t="s">
        <v>12</v>
      </c>
      <c r="M3" s="10" t="s">
        <v>6</v>
      </c>
    </row>
    <row r="4" spans="1:20">
      <c r="A4" s="16" t="str">
        <f>MeldungAUF[[#This Row],[Kapitän]]&amp;MeldungAUF[[#This Row],[Mannschaft]]</f>
        <v/>
      </c>
      <c r="B4" s="17"/>
      <c r="C4" s="18"/>
      <c r="D4" s="18"/>
      <c r="E4" s="19"/>
      <c r="F4" s="20"/>
      <c r="G4" s="19"/>
      <c r="H4" s="6" t="str">
        <f ca="1">IFERROR(MATCH($I$2,OFFSET($C$1,H3,0,1000,1),0)+H3,"")</f>
        <v/>
      </c>
      <c r="I4" s="22" t="str">
        <f t="shared" ref="I4:I13" ca="1" si="0">IFERROR(INDEX(D:D,H4),"")</f>
        <v/>
      </c>
      <c r="J4" s="23" t="str">
        <f t="shared" ref="J4:J13" ca="1" si="1">IFERROR(VLOOKUP($I$2&amp;$I4,$A$4:$F$21,5,FALSE),"")</f>
        <v/>
      </c>
      <c r="K4" s="23" t="str">
        <f t="shared" ref="K4:K13" ca="1" si="2">IFERROR(VLOOKUP($I$2&amp;$I4,$A$4:$F$21,6,FALSE),"")</f>
        <v/>
      </c>
      <c r="L4" s="17"/>
      <c r="M4" s="17"/>
    </row>
    <row r="5" spans="1:20">
      <c r="A5" s="16" t="str">
        <f>MeldungAUF[[#This Row],[Kapitän]]&amp;MeldungAUF[[#This Row],[Mannschaft]]</f>
        <v/>
      </c>
      <c r="B5" s="24"/>
      <c r="C5" s="25"/>
      <c r="D5" s="25"/>
      <c r="E5" s="26"/>
      <c r="F5" s="27"/>
      <c r="G5" s="26"/>
      <c r="H5" s="6" t="str">
        <f t="shared" ref="H5:H21" ca="1" si="3">IFERROR(MATCH($I$2,OFFSET($C$1,H4,0,1000,1),0)+H4,"")</f>
        <v/>
      </c>
      <c r="I5" s="22" t="str">
        <f t="shared" ca="1" si="0"/>
        <v/>
      </c>
      <c r="J5" s="23" t="str">
        <f t="shared" ca="1" si="1"/>
        <v/>
      </c>
      <c r="K5" s="23" t="str">
        <f t="shared" ca="1" si="2"/>
        <v/>
      </c>
      <c r="L5" s="24"/>
      <c r="M5" s="24"/>
      <c r="R5" s="5"/>
      <c r="S5" s="5"/>
      <c r="T5" s="5"/>
    </row>
    <row r="6" spans="1:20">
      <c r="A6" s="16" t="str">
        <f>MeldungAUF[[#This Row],[Kapitän]]&amp;MeldungAUF[[#This Row],[Mannschaft]]</f>
        <v/>
      </c>
      <c r="B6" s="24"/>
      <c r="C6" s="25"/>
      <c r="D6" s="25"/>
      <c r="E6" s="26"/>
      <c r="F6" s="27"/>
      <c r="G6" s="26"/>
      <c r="H6" s="6" t="str">
        <f t="shared" ca="1" si="3"/>
        <v/>
      </c>
      <c r="I6" s="22" t="str">
        <f t="shared" ca="1" si="0"/>
        <v/>
      </c>
      <c r="J6" s="23" t="str">
        <f t="shared" ca="1" si="1"/>
        <v/>
      </c>
      <c r="K6" s="23" t="str">
        <f t="shared" ca="1" si="2"/>
        <v/>
      </c>
      <c r="L6" s="24"/>
      <c r="M6" s="24"/>
    </row>
    <row r="7" spans="1:20">
      <c r="A7" s="16" t="str">
        <f>MeldungAUF[[#This Row],[Kapitän]]&amp;MeldungAUF[[#This Row],[Mannschaft]]</f>
        <v/>
      </c>
      <c r="B7" s="24"/>
      <c r="C7" s="25"/>
      <c r="D7" s="25"/>
      <c r="E7" s="26"/>
      <c r="F7" s="27"/>
      <c r="G7" s="26"/>
      <c r="H7" s="6" t="str">
        <f t="shared" ca="1" si="3"/>
        <v/>
      </c>
      <c r="I7" s="22" t="str">
        <f t="shared" ca="1" si="0"/>
        <v/>
      </c>
      <c r="J7" s="23" t="str">
        <f t="shared" ca="1" si="1"/>
        <v/>
      </c>
      <c r="K7" s="23" t="str">
        <f t="shared" ca="1" si="2"/>
        <v/>
      </c>
      <c r="L7" s="24"/>
      <c r="M7" s="24"/>
    </row>
    <row r="8" spans="1:20">
      <c r="A8" s="16" t="str">
        <f>MeldungAUF[[#This Row],[Kapitän]]&amp;MeldungAUF[[#This Row],[Mannschaft]]</f>
        <v/>
      </c>
      <c r="B8" s="24"/>
      <c r="C8" s="25"/>
      <c r="D8" s="25"/>
      <c r="E8" s="26"/>
      <c r="F8" s="27"/>
      <c r="G8" s="26"/>
      <c r="H8" s="6" t="str">
        <f t="shared" ca="1" si="3"/>
        <v/>
      </c>
      <c r="I8" s="22" t="str">
        <f t="shared" ca="1" si="0"/>
        <v/>
      </c>
      <c r="J8" s="23" t="str">
        <f t="shared" ca="1" si="1"/>
        <v/>
      </c>
      <c r="K8" s="23" t="str">
        <f t="shared" ca="1" si="2"/>
        <v/>
      </c>
      <c r="L8" s="24"/>
      <c r="M8" s="24"/>
    </row>
    <row r="9" spans="1:20">
      <c r="A9" s="16" t="str">
        <f>MeldungAUF[[#This Row],[Kapitän]]&amp;MeldungAUF[[#This Row],[Mannschaft]]</f>
        <v/>
      </c>
      <c r="B9" s="24"/>
      <c r="C9" s="25"/>
      <c r="D9" s="25"/>
      <c r="E9" s="26"/>
      <c r="F9" s="27"/>
      <c r="G9" s="26"/>
      <c r="H9" s="6" t="str">
        <f t="shared" ca="1" si="3"/>
        <v/>
      </c>
      <c r="I9" s="22" t="str">
        <f t="shared" ca="1" si="0"/>
        <v/>
      </c>
      <c r="J9" s="23" t="str">
        <f t="shared" ca="1" si="1"/>
        <v/>
      </c>
      <c r="K9" s="23" t="str">
        <f t="shared" ca="1" si="2"/>
        <v/>
      </c>
      <c r="L9" s="24"/>
      <c r="M9" s="24"/>
    </row>
    <row r="10" spans="1:20">
      <c r="A10" s="16" t="str">
        <f>MeldungAUF[[#This Row],[Kapitän]]&amp;MeldungAUF[[#This Row],[Mannschaft]]</f>
        <v/>
      </c>
      <c r="B10" s="24"/>
      <c r="C10" s="25"/>
      <c r="D10" s="25"/>
      <c r="E10" s="26"/>
      <c r="F10" s="27"/>
      <c r="G10" s="26"/>
      <c r="H10" s="6" t="str">
        <f t="shared" ca="1" si="3"/>
        <v/>
      </c>
      <c r="I10" s="22" t="str">
        <f t="shared" ca="1" si="0"/>
        <v/>
      </c>
      <c r="J10" s="23" t="str">
        <f t="shared" ca="1" si="1"/>
        <v/>
      </c>
      <c r="K10" s="23" t="str">
        <f t="shared" ca="1" si="2"/>
        <v/>
      </c>
      <c r="L10" s="24"/>
      <c r="M10" s="24"/>
    </row>
    <row r="11" spans="1:20">
      <c r="A11" s="16" t="str">
        <f>MeldungAUF[[#This Row],[Kapitän]]&amp;MeldungAUF[[#This Row],[Mannschaft]]</f>
        <v/>
      </c>
      <c r="B11" s="24"/>
      <c r="C11" s="25"/>
      <c r="D11" s="25"/>
      <c r="E11" s="26"/>
      <c r="F11" s="27"/>
      <c r="G11" s="26"/>
      <c r="H11" s="6" t="str">
        <f t="shared" ca="1" si="3"/>
        <v/>
      </c>
      <c r="I11" s="22" t="str">
        <f t="shared" ca="1" si="0"/>
        <v/>
      </c>
      <c r="J11" s="23" t="str">
        <f t="shared" ca="1" si="1"/>
        <v/>
      </c>
      <c r="K11" s="23" t="str">
        <f t="shared" ca="1" si="2"/>
        <v/>
      </c>
      <c r="L11" s="24"/>
      <c r="M11" s="24"/>
    </row>
    <row r="12" spans="1:20">
      <c r="A12" s="16" t="str">
        <f>MeldungAUF[[#This Row],[Kapitän]]&amp;MeldungAUF[[#This Row],[Mannschaft]]</f>
        <v/>
      </c>
      <c r="B12" s="24"/>
      <c r="C12" s="25"/>
      <c r="D12" s="25"/>
      <c r="E12" s="26"/>
      <c r="F12" s="27"/>
      <c r="G12" s="26"/>
      <c r="H12" s="6" t="str">
        <f t="shared" ca="1" si="3"/>
        <v/>
      </c>
      <c r="I12" s="22" t="str">
        <f t="shared" ca="1" si="0"/>
        <v/>
      </c>
      <c r="J12" s="23" t="str">
        <f t="shared" ca="1" si="1"/>
        <v/>
      </c>
      <c r="K12" s="23" t="str">
        <f t="shared" ca="1" si="2"/>
        <v/>
      </c>
      <c r="L12" s="24"/>
      <c r="M12" s="24"/>
    </row>
    <row r="13" spans="1:20">
      <c r="A13" s="16" t="str">
        <f>MeldungAUF[[#This Row],[Kapitän]]&amp;MeldungAUF[[#This Row],[Mannschaft]]</f>
        <v/>
      </c>
      <c r="B13" s="24"/>
      <c r="C13" s="25"/>
      <c r="D13" s="25"/>
      <c r="E13" s="26"/>
      <c r="F13" s="27"/>
      <c r="G13" s="26"/>
      <c r="H13" s="6" t="str">
        <f t="shared" ca="1" si="3"/>
        <v/>
      </c>
      <c r="I13" s="22" t="str">
        <f t="shared" ca="1" si="0"/>
        <v/>
      </c>
      <c r="J13" s="23" t="str">
        <f t="shared" ca="1" si="1"/>
        <v/>
      </c>
      <c r="K13" s="23" t="str">
        <f t="shared" ca="1" si="2"/>
        <v/>
      </c>
      <c r="L13" s="24"/>
      <c r="M13" s="24"/>
    </row>
    <row r="14" spans="1:20">
      <c r="A14" s="16" t="str">
        <f>MeldungAUF[[#This Row],[Kapitän]]&amp;MeldungAUF[[#This Row],[Mannschaft]]</f>
        <v/>
      </c>
      <c r="B14" s="24"/>
      <c r="C14" s="25"/>
      <c r="D14" s="25"/>
      <c r="E14" s="26"/>
      <c r="F14" s="27"/>
      <c r="G14" s="26"/>
      <c r="H14" s="6" t="str">
        <f t="shared" ca="1" si="3"/>
        <v/>
      </c>
      <c r="I14" s="28" t="str">
        <f t="shared" ref="I14:I21" ca="1" si="4">IFERROR(INDEX(D:D,H14)+1,"")</f>
        <v/>
      </c>
      <c r="J14" s="29" t="str">
        <f t="shared" ref="J14:J21" ca="1" si="5">IFERROR(VLOOKUP($I$2&amp;$I14,$E$4:$F$21,2,FALSE),"")</f>
        <v/>
      </c>
      <c r="K14" s="29" t="str">
        <f t="shared" ref="K14:K21" ca="1" si="6">IFERROR(VLOOKUP($I$2&amp;$I14,$E$4:$F$21,3,FALSE),"")</f>
        <v/>
      </c>
      <c r="L14" s="29"/>
      <c r="M14" s="29"/>
    </row>
    <row r="15" spans="1:20">
      <c r="A15" s="16" t="str">
        <f>MeldungAUF[[#This Row],[Kapitän]]&amp;MeldungAUF[[#This Row],[Mannschaft]]</f>
        <v/>
      </c>
      <c r="B15" s="24"/>
      <c r="C15" s="25"/>
      <c r="D15" s="25"/>
      <c r="E15" s="26"/>
      <c r="F15" s="27"/>
      <c r="G15" s="26"/>
      <c r="H15" s="6" t="str">
        <f t="shared" ca="1" si="3"/>
        <v/>
      </c>
      <c r="I15" s="28" t="str">
        <f t="shared" ca="1" si="4"/>
        <v/>
      </c>
      <c r="J15" s="29" t="str">
        <f t="shared" ca="1" si="5"/>
        <v/>
      </c>
      <c r="K15" s="29" t="str">
        <f t="shared" ca="1" si="6"/>
        <v/>
      </c>
      <c r="L15" s="29"/>
      <c r="M15" s="29"/>
    </row>
    <row r="16" spans="1:20">
      <c r="A16" s="16" t="str">
        <f>MeldungAUF[[#This Row],[Kapitän]]&amp;MeldungAUF[[#This Row],[Mannschaft]]</f>
        <v/>
      </c>
      <c r="B16" s="24"/>
      <c r="C16" s="25"/>
      <c r="D16" s="25"/>
      <c r="E16" s="26"/>
      <c r="F16" s="27"/>
      <c r="G16" s="26"/>
      <c r="H16" s="6" t="str">
        <f t="shared" ca="1" si="3"/>
        <v/>
      </c>
      <c r="I16" s="28" t="str">
        <f t="shared" ca="1" si="4"/>
        <v/>
      </c>
      <c r="J16" s="29" t="str">
        <f t="shared" ca="1" si="5"/>
        <v/>
      </c>
      <c r="K16" s="29" t="str">
        <f t="shared" ca="1" si="6"/>
        <v/>
      </c>
      <c r="L16" s="29"/>
      <c r="M16" s="29"/>
    </row>
    <row r="17" spans="1:13">
      <c r="A17" s="16" t="str">
        <f>MeldungAUF[[#This Row],[Kapitän]]&amp;MeldungAUF[[#This Row],[Mannschaft]]</f>
        <v/>
      </c>
      <c r="B17" s="24"/>
      <c r="C17" s="25"/>
      <c r="D17" s="25"/>
      <c r="E17" s="26"/>
      <c r="F17" s="27"/>
      <c r="G17" s="26"/>
      <c r="H17" s="6" t="str">
        <f t="shared" ca="1" si="3"/>
        <v/>
      </c>
      <c r="I17" s="28" t="str">
        <f t="shared" ca="1" si="4"/>
        <v/>
      </c>
      <c r="J17" s="29" t="str">
        <f t="shared" ca="1" si="5"/>
        <v/>
      </c>
      <c r="K17" s="29" t="str">
        <f t="shared" ca="1" si="6"/>
        <v/>
      </c>
      <c r="L17" s="29"/>
      <c r="M17" s="29"/>
    </row>
    <row r="18" spans="1:13">
      <c r="A18" s="16" t="str">
        <f>MeldungAUF[[#This Row],[Kapitän]]&amp;MeldungAUF[[#This Row],[Mannschaft]]</f>
        <v/>
      </c>
      <c r="B18" s="24"/>
      <c r="C18" s="25"/>
      <c r="D18" s="25"/>
      <c r="E18" s="26"/>
      <c r="F18" s="27"/>
      <c r="G18" s="26"/>
      <c r="H18" s="6" t="str">
        <f t="shared" ca="1" si="3"/>
        <v/>
      </c>
      <c r="I18" s="28" t="str">
        <f t="shared" ca="1" si="4"/>
        <v/>
      </c>
      <c r="J18" s="29" t="str">
        <f t="shared" ca="1" si="5"/>
        <v/>
      </c>
      <c r="K18" s="29" t="str">
        <f t="shared" ca="1" si="6"/>
        <v/>
      </c>
      <c r="L18" s="29"/>
      <c r="M18" s="29"/>
    </row>
    <row r="19" spans="1:13">
      <c r="A19" s="16" t="str">
        <f>MeldungAUF[[#This Row],[Kapitän]]&amp;MeldungAUF[[#This Row],[Mannschaft]]</f>
        <v/>
      </c>
      <c r="B19" s="24"/>
      <c r="C19" s="25"/>
      <c r="D19" s="25"/>
      <c r="E19" s="26"/>
      <c r="F19" s="27"/>
      <c r="G19" s="26"/>
      <c r="H19" s="6" t="str">
        <f t="shared" ca="1" si="3"/>
        <v/>
      </c>
      <c r="I19" s="28" t="str">
        <f t="shared" ca="1" si="4"/>
        <v/>
      </c>
      <c r="J19" s="29" t="str">
        <f t="shared" ca="1" si="5"/>
        <v/>
      </c>
      <c r="K19" s="29" t="str">
        <f t="shared" ca="1" si="6"/>
        <v/>
      </c>
      <c r="L19" s="29"/>
      <c r="M19" s="29"/>
    </row>
    <row r="20" spans="1:13">
      <c r="A20" s="16" t="str">
        <f>MeldungAUF[[#This Row],[Kapitän]]&amp;MeldungAUF[[#This Row],[Mannschaft]]</f>
        <v/>
      </c>
      <c r="B20" s="24"/>
      <c r="C20" s="25"/>
      <c r="D20" s="25"/>
      <c r="E20" s="26"/>
      <c r="F20" s="27"/>
      <c r="G20" s="26"/>
      <c r="H20" s="6" t="str">
        <f t="shared" ca="1" si="3"/>
        <v/>
      </c>
      <c r="I20" s="28" t="str">
        <f t="shared" ca="1" si="4"/>
        <v/>
      </c>
      <c r="J20" s="29" t="str">
        <f t="shared" ca="1" si="5"/>
        <v/>
      </c>
      <c r="K20" s="29" t="str">
        <f t="shared" ca="1" si="6"/>
        <v/>
      </c>
      <c r="L20" s="29"/>
      <c r="M20" s="29"/>
    </row>
    <row r="21" spans="1:13">
      <c r="A21" s="33"/>
      <c r="B21" s="24"/>
      <c r="C21" s="25"/>
      <c r="D21" s="25"/>
      <c r="E21" s="26"/>
      <c r="F21" s="27"/>
      <c r="G21" s="26"/>
      <c r="H21" s="6" t="str">
        <f t="shared" ca="1" si="3"/>
        <v/>
      </c>
      <c r="I21" s="28" t="str">
        <f t="shared" ca="1" si="4"/>
        <v/>
      </c>
      <c r="J21" s="29" t="str">
        <f t="shared" ca="1" si="5"/>
        <v/>
      </c>
      <c r="K21" s="29" t="str">
        <f t="shared" ca="1" si="6"/>
        <v/>
      </c>
      <c r="L21" s="29"/>
      <c r="M21" s="29"/>
    </row>
    <row r="22" spans="1:13" ht="14.5" thickBot="1">
      <c r="I22" s="5" t="s">
        <v>23</v>
      </c>
    </row>
    <row r="23" spans="1:13">
      <c r="I23" s="34" t="s">
        <v>3</v>
      </c>
      <c r="J23" s="35" t="s">
        <v>1</v>
      </c>
      <c r="K23" s="35" t="s">
        <v>2</v>
      </c>
      <c r="L23" s="35" t="s">
        <v>12</v>
      </c>
      <c r="M23" s="36" t="s">
        <v>6</v>
      </c>
    </row>
    <row r="24" spans="1:13">
      <c r="I24" s="37"/>
      <c r="J24" s="37"/>
      <c r="K24" s="37"/>
      <c r="L24" s="37"/>
      <c r="M24" s="37"/>
    </row>
    <row r="25" spans="1:13">
      <c r="I25" s="37"/>
      <c r="J25" s="37"/>
      <c r="K25" s="37"/>
      <c r="L25" s="37"/>
      <c r="M25" s="37"/>
    </row>
    <row r="26" spans="1:13">
      <c r="I26" s="37"/>
      <c r="J26" s="37"/>
      <c r="K26" s="37"/>
      <c r="L26" s="37"/>
      <c r="M26" s="37"/>
    </row>
    <row r="27" spans="1:13">
      <c r="I27" s="37"/>
      <c r="J27" s="37"/>
      <c r="K27" s="37"/>
      <c r="L27" s="37"/>
      <c r="M27" s="37"/>
    </row>
    <row r="28" spans="1:13">
      <c r="I28" s="37"/>
      <c r="J28" s="37"/>
      <c r="K28" s="37"/>
      <c r="L28" s="37"/>
      <c r="M28" s="37"/>
    </row>
    <row r="29" spans="1:13">
      <c r="I29" s="37"/>
      <c r="J29" s="37"/>
      <c r="K29" s="37"/>
      <c r="L29" s="37"/>
      <c r="M29" s="37"/>
    </row>
    <row r="30" spans="1:13">
      <c r="I30" s="37"/>
      <c r="J30" s="37"/>
      <c r="K30" s="37"/>
      <c r="L30" s="37"/>
      <c r="M30" s="37"/>
    </row>
    <row r="31" spans="1:13">
      <c r="I31" s="37"/>
      <c r="J31" s="37"/>
      <c r="K31" s="37"/>
      <c r="L31" s="37"/>
      <c r="M31" s="37"/>
    </row>
  </sheetData>
  <sheetProtection algorithmName="SHA-512" hashValue="NZ53UqfONUP6Pn3OObprDJ5GOWmt+lcku8pRY/WnHur6Ix122kLCVsgSybstBeKkG5uX25CXAt2lgNpR5ADbDg==" saltValue="E7spGhl+JrxsvgBssJ943A==" spinCount="100000" sheet="1" objects="1" scenarios="1"/>
  <mergeCells count="1">
    <mergeCell ref="C1:E1"/>
  </mergeCells>
  <dataValidations count="3">
    <dataValidation type="list" allowBlank="1" showInputMessage="1" showErrorMessage="1" sqref="C4:C21" xr:uid="{0451C9B3-4D24-49C8-8425-A387DAC2F1FB}">
      <formula1>"x"</formula1>
    </dataValidation>
    <dataValidation type="whole" allowBlank="1" showInputMessage="1" showErrorMessage="1" sqref="D4:D21" xr:uid="{37C7368F-1820-4952-A9B5-AE49D6D1D574}">
      <formula1>1</formula1>
      <formula2>6</formula2>
    </dataValidation>
    <dataValidation type="list" allowBlank="1" showInputMessage="1" showErrorMessage="1" sqref="G3:G21" xr:uid="{F3965444-0141-4A2A-A23E-5CE2346010E3}">
      <formula1>"Stamm,Ersatz"</formula1>
    </dataValidation>
  </dataValidations>
  <hyperlinks>
    <hyperlink ref="B1" location="Allgemein!A1" display="Allgemein" xr:uid="{B82B74A7-F79B-4A51-A930-EAB227AE8C31}"/>
  </hyperlinks>
  <pageMargins left="0.7" right="0.7" top="0.78740157499999996" bottom="0.78740157499999996" header="0.3" footer="0.3"/>
  <pageSetup paperSize="9" orientation="portrait" verticalDpi="597" r:id="rId1"/>
  <ignoredErrors>
    <ignoredError sqref="G3:G21" listDataValidatio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1B78-9084-4B4E-B385-A5477093313A}">
  <sheetPr>
    <tabColor rgb="FF92D050"/>
  </sheetPr>
  <dimension ref="A1:T21"/>
  <sheetViews>
    <sheetView showGridLines="0" topLeftCell="B1" workbookViewId="0">
      <selection activeCell="B24" sqref="B24"/>
    </sheetView>
  </sheetViews>
  <sheetFormatPr baseColWidth="10" defaultColWidth="0" defaultRowHeight="14"/>
  <cols>
    <col min="1" max="1" width="0" style="3" hidden="1" customWidth="1"/>
    <col min="2" max="2" width="11.25" style="3" bestFit="1" customWidth="1"/>
    <col min="3" max="3" width="11.25" style="3" customWidth="1"/>
    <col min="4" max="5" width="16.58203125" style="3" customWidth="1"/>
    <col min="6" max="6" width="15.08203125" style="3" bestFit="1" customWidth="1"/>
    <col min="7" max="7" width="4.08203125" style="3" customWidth="1"/>
    <col min="8" max="8" width="9.58203125" style="3" customWidth="1"/>
    <col min="9" max="9" width="15.75" style="3" customWidth="1"/>
    <col min="10" max="10" width="15.6640625" style="3" customWidth="1"/>
    <col min="11" max="11" width="17.08203125" style="3" customWidth="1"/>
    <col min="12" max="12" width="23.08203125" style="3" customWidth="1"/>
    <col min="13" max="13" width="2.4140625" style="3" customWidth="1"/>
    <col min="14" max="20" width="0" style="3" hidden="1" customWidth="1"/>
    <col min="21" max="16384" width="11.58203125" style="3" hidden="1"/>
  </cols>
  <sheetData>
    <row r="1" spans="1:19">
      <c r="B1" s="4" t="s">
        <v>14</v>
      </c>
      <c r="C1" s="56" t="str">
        <f>"Jahrgang "&amp;Allgemein!$I$4&amp;" und jünger"</f>
        <v>Jahrgang 2001 und jünger</v>
      </c>
      <c r="D1" s="56"/>
      <c r="E1" s="56"/>
      <c r="H1" s="5" t="s">
        <v>10</v>
      </c>
    </row>
    <row r="2" spans="1:19" ht="7.5" customHeight="1" thickBot="1">
      <c r="H2" s="6" t="s">
        <v>9</v>
      </c>
    </row>
    <row r="3" spans="1:19" ht="14.5" thickBot="1">
      <c r="A3" s="7" t="s">
        <v>11</v>
      </c>
      <c r="B3" s="8" t="s">
        <v>13</v>
      </c>
      <c r="C3" s="10" t="s">
        <v>3</v>
      </c>
      <c r="D3" s="9" t="s">
        <v>1</v>
      </c>
      <c r="E3" s="11" t="s">
        <v>2</v>
      </c>
      <c r="F3" s="11" t="s">
        <v>30</v>
      </c>
      <c r="H3" s="8" t="s">
        <v>3</v>
      </c>
      <c r="I3" s="9" t="s">
        <v>1</v>
      </c>
      <c r="J3" s="9" t="s">
        <v>2</v>
      </c>
      <c r="K3" s="9" t="s">
        <v>12</v>
      </c>
      <c r="L3" s="10" t="s">
        <v>6</v>
      </c>
    </row>
    <row r="4" spans="1:19">
      <c r="A4" s="16" t="e">
        <f>#REF!&amp;MeldungNACHW[[#This Row],[Mannschaft]]</f>
        <v>#REF!</v>
      </c>
      <c r="B4" s="18"/>
      <c r="C4" s="18"/>
      <c r="D4" s="19"/>
      <c r="E4" s="20"/>
      <c r="F4" s="19"/>
      <c r="G4" s="6"/>
      <c r="H4" s="22"/>
      <c r="I4" s="23"/>
      <c r="J4" s="23"/>
      <c r="K4" s="17"/>
      <c r="L4" s="17"/>
    </row>
    <row r="5" spans="1:19">
      <c r="A5" s="16" t="e">
        <f>#REF!&amp;MeldungNACHW[[#This Row],[Mannschaft]]</f>
        <v>#REF!</v>
      </c>
      <c r="B5" s="25"/>
      <c r="C5" s="25"/>
      <c r="D5" s="26"/>
      <c r="E5" s="27"/>
      <c r="F5" s="26"/>
      <c r="G5" s="6"/>
      <c r="H5" s="22"/>
      <c r="I5" s="23"/>
      <c r="J5" s="23"/>
      <c r="K5" s="24"/>
      <c r="L5" s="24"/>
      <c r="Q5" s="5"/>
      <c r="R5" s="5"/>
      <c r="S5" s="5"/>
    </row>
    <row r="6" spans="1:19">
      <c r="A6" s="16" t="e">
        <f>#REF!&amp;MeldungNACHW[[#This Row],[Mannschaft]]</f>
        <v>#REF!</v>
      </c>
      <c r="B6" s="25"/>
      <c r="C6" s="25"/>
      <c r="D6" s="26"/>
      <c r="E6" s="27"/>
      <c r="F6" s="26"/>
      <c r="G6" s="6"/>
      <c r="H6" s="22"/>
      <c r="I6" s="23"/>
      <c r="J6" s="23"/>
      <c r="K6" s="24"/>
      <c r="L6" s="24"/>
    </row>
    <row r="7" spans="1:19">
      <c r="A7" s="16" t="e">
        <f>#REF!&amp;MeldungNACHW[[#This Row],[Mannschaft]]</f>
        <v>#REF!</v>
      </c>
      <c r="B7" s="25"/>
      <c r="C7" s="25"/>
      <c r="D7" s="26"/>
      <c r="E7" s="27"/>
      <c r="F7" s="26"/>
      <c r="G7" s="6"/>
      <c r="H7" s="22"/>
      <c r="I7" s="23"/>
      <c r="J7" s="23"/>
      <c r="K7" s="24"/>
      <c r="L7" s="24"/>
    </row>
    <row r="8" spans="1:19">
      <c r="A8" s="16" t="e">
        <f>#REF!&amp;MeldungNACHW[[#This Row],[Mannschaft]]</f>
        <v>#REF!</v>
      </c>
      <c r="B8" s="25"/>
      <c r="C8" s="25"/>
      <c r="D8" s="26"/>
      <c r="E8" s="27"/>
      <c r="F8" s="26"/>
      <c r="G8" s="6"/>
      <c r="H8" s="22"/>
      <c r="I8" s="23"/>
      <c r="J8" s="23"/>
      <c r="K8" s="24"/>
      <c r="L8" s="24"/>
    </row>
    <row r="9" spans="1:19">
      <c r="A9" s="16" t="e">
        <f>#REF!&amp;MeldungNACHW[[#This Row],[Mannschaft]]</f>
        <v>#REF!</v>
      </c>
      <c r="B9" s="25"/>
      <c r="C9" s="25"/>
      <c r="D9" s="26"/>
      <c r="E9" s="27"/>
      <c r="F9" s="26"/>
      <c r="G9" s="6"/>
      <c r="H9" s="22"/>
      <c r="I9" s="23"/>
      <c r="J9" s="23"/>
      <c r="K9" s="24"/>
      <c r="L9" s="24"/>
    </row>
    <row r="10" spans="1:19">
      <c r="A10" s="16" t="e">
        <f>#REF!&amp;MeldungNACHW[[#This Row],[Mannschaft]]</f>
        <v>#REF!</v>
      </c>
      <c r="B10" s="25"/>
      <c r="C10" s="25"/>
      <c r="D10" s="26"/>
      <c r="E10" s="27"/>
      <c r="F10" s="26"/>
      <c r="G10" s="6"/>
      <c r="H10" s="22"/>
      <c r="I10" s="23"/>
      <c r="J10" s="23"/>
      <c r="K10" s="24"/>
      <c r="L10" s="24"/>
    </row>
    <row r="11" spans="1:19">
      <c r="A11" s="16" t="e">
        <f>#REF!&amp;MeldungNACHW[[#This Row],[Mannschaft]]</f>
        <v>#REF!</v>
      </c>
      <c r="B11" s="25"/>
      <c r="C11" s="25"/>
      <c r="D11" s="26"/>
      <c r="E11" s="27"/>
      <c r="F11" s="26"/>
      <c r="G11" s="6"/>
      <c r="H11" s="22"/>
      <c r="I11" s="23"/>
      <c r="J11" s="23"/>
      <c r="K11" s="24"/>
      <c r="L11" s="24"/>
    </row>
    <row r="12" spans="1:19">
      <c r="A12" s="16" t="e">
        <f>#REF!&amp;MeldungNACHW[[#This Row],[Mannschaft]]</f>
        <v>#REF!</v>
      </c>
      <c r="B12" s="25"/>
      <c r="C12" s="25"/>
      <c r="D12" s="26"/>
      <c r="E12" s="27"/>
      <c r="F12" s="26"/>
      <c r="G12" s="6"/>
      <c r="H12" s="22"/>
      <c r="I12" s="23"/>
      <c r="J12" s="23"/>
      <c r="K12" s="24"/>
      <c r="L12" s="24"/>
    </row>
    <row r="13" spans="1:19">
      <c r="A13" s="16" t="e">
        <f>#REF!&amp;MeldungNACHW[[#This Row],[Mannschaft]]</f>
        <v>#REF!</v>
      </c>
      <c r="B13" s="25"/>
      <c r="C13" s="25"/>
      <c r="D13" s="26"/>
      <c r="E13" s="27"/>
      <c r="F13" s="26"/>
      <c r="G13" s="6"/>
      <c r="H13" s="22"/>
      <c r="I13" s="23"/>
      <c r="J13" s="23"/>
      <c r="K13" s="24"/>
      <c r="L13" s="24"/>
    </row>
    <row r="14" spans="1:19">
      <c r="A14" s="16" t="e">
        <f>#REF!&amp;MeldungNACHW[[#This Row],[Mannschaft]]</f>
        <v>#REF!</v>
      </c>
      <c r="B14" s="25"/>
      <c r="C14" s="25"/>
      <c r="D14" s="26"/>
      <c r="E14" s="27"/>
      <c r="F14" s="26"/>
      <c r="G14" s="6"/>
      <c r="H14" s="28"/>
      <c r="I14" s="29"/>
      <c r="J14" s="29"/>
      <c r="K14" s="29"/>
      <c r="L14" s="29"/>
    </row>
    <row r="15" spans="1:19">
      <c r="A15" s="16" t="e">
        <f>#REF!&amp;MeldungNACHW[[#This Row],[Mannschaft]]</f>
        <v>#REF!</v>
      </c>
      <c r="B15" s="25"/>
      <c r="C15" s="25"/>
      <c r="D15" s="26"/>
      <c r="E15" s="27"/>
      <c r="F15" s="26"/>
      <c r="G15" s="6"/>
      <c r="H15" s="28"/>
      <c r="I15" s="29"/>
      <c r="J15" s="29"/>
      <c r="K15" s="29"/>
      <c r="L15" s="29"/>
    </row>
    <row r="16" spans="1:19">
      <c r="A16" s="16" t="e">
        <f>#REF!&amp;MeldungNACHW[[#This Row],[Mannschaft]]</f>
        <v>#REF!</v>
      </c>
      <c r="B16" s="25"/>
      <c r="C16" s="25"/>
      <c r="D16" s="26"/>
      <c r="E16" s="27"/>
      <c r="F16" s="26"/>
      <c r="G16" s="6"/>
      <c r="H16" s="28"/>
      <c r="I16" s="29"/>
      <c r="J16" s="29"/>
      <c r="K16" s="29"/>
      <c r="L16" s="29"/>
    </row>
    <row r="17" spans="1:12">
      <c r="A17" s="16" t="e">
        <f>#REF!&amp;MeldungNACHW[[#This Row],[Mannschaft]]</f>
        <v>#REF!</v>
      </c>
      <c r="B17" s="25"/>
      <c r="C17" s="25"/>
      <c r="D17" s="26"/>
      <c r="E17" s="27"/>
      <c r="F17" s="26"/>
      <c r="G17" s="6"/>
      <c r="H17" s="28"/>
      <c r="I17" s="29"/>
      <c r="J17" s="29"/>
      <c r="K17" s="29"/>
      <c r="L17" s="29"/>
    </row>
    <row r="18" spans="1:12">
      <c r="A18" s="16" t="e">
        <f>#REF!&amp;MeldungNACHW[[#This Row],[Mannschaft]]</f>
        <v>#REF!</v>
      </c>
      <c r="B18" s="25"/>
      <c r="C18" s="25"/>
      <c r="D18" s="26"/>
      <c r="E18" s="27"/>
      <c r="F18" s="26"/>
      <c r="G18" s="6"/>
      <c r="H18" s="28"/>
      <c r="I18" s="29"/>
      <c r="J18" s="29"/>
      <c r="K18" s="29"/>
      <c r="L18" s="29"/>
    </row>
    <row r="19" spans="1:12">
      <c r="A19" s="16" t="e">
        <f>#REF!&amp;MeldungNACHW[[#This Row],[Mannschaft]]</f>
        <v>#REF!</v>
      </c>
      <c r="B19" s="25"/>
      <c r="C19" s="25"/>
      <c r="D19" s="26"/>
      <c r="E19" s="27"/>
      <c r="F19" s="26"/>
      <c r="G19" s="6"/>
      <c r="H19" s="28"/>
      <c r="I19" s="29"/>
      <c r="J19" s="29"/>
      <c r="K19" s="29"/>
      <c r="L19" s="29"/>
    </row>
    <row r="20" spans="1:12">
      <c r="A20" s="16" t="e">
        <f>#REF!&amp;MeldungNACHW[[#This Row],[Mannschaft]]</f>
        <v>#REF!</v>
      </c>
      <c r="B20" s="25"/>
      <c r="C20" s="25"/>
      <c r="D20" s="26"/>
      <c r="E20" s="27"/>
      <c r="F20" s="26"/>
      <c r="G20" s="6"/>
      <c r="H20" s="28"/>
      <c r="I20" s="29"/>
      <c r="J20" s="29"/>
      <c r="K20" s="29"/>
      <c r="L20" s="29"/>
    </row>
    <row r="21" spans="1:12">
      <c r="A21" s="33"/>
      <c r="B21" s="25"/>
      <c r="C21" s="25"/>
      <c r="D21" s="26"/>
      <c r="E21" s="27"/>
      <c r="F21" s="26"/>
      <c r="G21" s="6"/>
      <c r="H21" s="28"/>
      <c r="I21" s="29"/>
      <c r="J21" s="29"/>
      <c r="K21" s="29"/>
      <c r="L21" s="29"/>
    </row>
  </sheetData>
  <sheetProtection algorithmName="SHA-512" hashValue="FaWAeBFtxAxhKLd82lvxAJst6KmgdYD4DvNrJoP9A8j5kn2htTXioUc1c9RVzJWfiSMZuLz5Zudpg6BaJFy3Fw==" saltValue="wEqvuE3jbMrI7bK+sES6OQ==" spinCount="100000" sheet="1" objects="1" scenarios="1"/>
  <mergeCells count="1">
    <mergeCell ref="C1:E1"/>
  </mergeCells>
  <dataValidations count="2">
    <dataValidation type="whole" allowBlank="1" showInputMessage="1" showErrorMessage="1" sqref="C4:C21" xr:uid="{C6F3B983-D6AD-4598-AAAB-3722E8CD91D7}">
      <formula1>1</formula1>
      <formula2>6</formula2>
    </dataValidation>
    <dataValidation type="list" allowBlank="1" showInputMessage="1" showErrorMessage="1" sqref="F3:F21" xr:uid="{41ABA8A7-63EB-4410-8FEA-7E980066262F}">
      <formula1>"Stamm,Ersatz"</formula1>
    </dataValidation>
  </dataValidations>
  <hyperlinks>
    <hyperlink ref="B1" location="Allgemein!A1" display="Allgemein" xr:uid="{BF4BAC04-7504-44FA-9379-C5283C7B6CA5}"/>
  </hyperlinks>
  <pageMargins left="0.7" right="0.7" top="0.78740157499999996" bottom="0.78740157499999996" header="0.3" footer="0.3"/>
  <pageSetup paperSize="9" orientation="portrait" verticalDpi="597" r:id="rId1"/>
  <ignoredErrors>
    <ignoredError sqref="F3:F2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xr:uid="{C5CE36A7-B067-4E48-99E0-7D086D56D8E6}">
          <x14:formula1>
            <xm:f>Allgemein!$I$4</xm:f>
          </x14:formula1>
          <x14:formula2>
            <xm:f>2015</xm:f>
          </x14:formula2>
          <xm:sqref>B4:B21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132D-DCAF-4D1E-A219-86104459C0EE}">
  <sheetPr>
    <tabColor rgb="FFC00000"/>
  </sheetPr>
  <dimension ref="A1:B39"/>
  <sheetViews>
    <sheetView workbookViewId="0">
      <selection activeCell="C6" sqref="C6"/>
    </sheetView>
  </sheetViews>
  <sheetFormatPr baseColWidth="10" defaultRowHeight="14"/>
  <cols>
    <col min="1" max="1" width="16" customWidth="1"/>
    <col min="2" max="2" width="29.58203125" bestFit="1" customWidth="1"/>
  </cols>
  <sheetData>
    <row r="1" spans="1:2">
      <c r="A1" s="41" t="s">
        <v>8</v>
      </c>
      <c r="B1" s="41" t="s">
        <v>24</v>
      </c>
    </row>
    <row r="2" spans="1:2">
      <c r="A2" s="3">
        <v>712001</v>
      </c>
      <c r="B2" s="3" t="s">
        <v>32</v>
      </c>
    </row>
    <row r="3" spans="1:2">
      <c r="A3" s="3">
        <v>712002</v>
      </c>
      <c r="B3" s="3" t="s">
        <v>33</v>
      </c>
    </row>
    <row r="4" spans="1:2">
      <c r="A4" s="3">
        <v>712003</v>
      </c>
      <c r="B4" s="3" t="s">
        <v>34</v>
      </c>
    </row>
    <row r="5" spans="1:2">
      <c r="A5" s="3">
        <v>712004</v>
      </c>
      <c r="B5" s="3" t="s">
        <v>35</v>
      </c>
    </row>
    <row r="6" spans="1:2">
      <c r="A6" s="3">
        <v>712005</v>
      </c>
      <c r="B6" s="3" t="s">
        <v>36</v>
      </c>
    </row>
    <row r="7" spans="1:2">
      <c r="A7" s="3">
        <v>712006</v>
      </c>
      <c r="B7" s="3" t="s">
        <v>37</v>
      </c>
    </row>
    <row r="8" spans="1:2">
      <c r="A8" s="3">
        <v>712007</v>
      </c>
      <c r="B8" s="3" t="s">
        <v>38</v>
      </c>
    </row>
    <row r="9" spans="1:2">
      <c r="A9" s="3">
        <v>712008</v>
      </c>
      <c r="B9" s="3" t="s">
        <v>39</v>
      </c>
    </row>
    <row r="10" spans="1:2">
      <c r="A10" s="3">
        <v>712009</v>
      </c>
      <c r="B10" s="3" t="s">
        <v>40</v>
      </c>
    </row>
    <row r="11" spans="1:2">
      <c r="A11" s="3">
        <v>712010</v>
      </c>
      <c r="B11" s="3" t="s">
        <v>41</v>
      </c>
    </row>
    <row r="12" spans="1:2">
      <c r="A12" s="3">
        <v>712011</v>
      </c>
      <c r="B12" s="3" t="s">
        <v>42</v>
      </c>
    </row>
    <row r="13" spans="1:2">
      <c r="A13" s="3">
        <v>712012</v>
      </c>
      <c r="B13" s="3" t="s">
        <v>43</v>
      </c>
    </row>
    <row r="14" spans="1:2">
      <c r="A14" s="3">
        <v>712013</v>
      </c>
      <c r="B14" s="3" t="s">
        <v>44</v>
      </c>
    </row>
    <row r="15" spans="1:2">
      <c r="A15" s="3">
        <v>712014</v>
      </c>
      <c r="B15" s="3" t="s">
        <v>45</v>
      </c>
    </row>
    <row r="16" spans="1:2">
      <c r="A16" s="3">
        <v>712015</v>
      </c>
      <c r="B16" s="3" t="s">
        <v>46</v>
      </c>
    </row>
    <row r="17" spans="1:2">
      <c r="A17" s="3">
        <v>712016</v>
      </c>
      <c r="B17" s="3" t="s">
        <v>47</v>
      </c>
    </row>
    <row r="18" spans="1:2">
      <c r="A18" s="3">
        <v>712017</v>
      </c>
      <c r="B18" s="3" t="s">
        <v>48</v>
      </c>
    </row>
    <row r="19" spans="1:2">
      <c r="A19" s="3">
        <v>712018</v>
      </c>
      <c r="B19" s="3" t="s">
        <v>49</v>
      </c>
    </row>
    <row r="20" spans="1:2">
      <c r="A20" s="3">
        <v>712019</v>
      </c>
      <c r="B20" s="3" t="s">
        <v>50</v>
      </c>
    </row>
    <row r="21" spans="1:2">
      <c r="A21" s="3">
        <v>712020</v>
      </c>
      <c r="B21" s="3" t="s">
        <v>51</v>
      </c>
    </row>
    <row r="22" spans="1:2">
      <c r="A22" s="3">
        <v>712021</v>
      </c>
      <c r="B22" s="3" t="s">
        <v>52</v>
      </c>
    </row>
    <row r="23" spans="1:2">
      <c r="A23" s="3">
        <v>712022</v>
      </c>
      <c r="B23" s="3" t="s">
        <v>53</v>
      </c>
    </row>
    <row r="24" spans="1:2">
      <c r="A24" s="3">
        <v>712023</v>
      </c>
      <c r="B24" s="3" t="s">
        <v>54</v>
      </c>
    </row>
    <row r="25" spans="1:2">
      <c r="A25" s="3">
        <v>712024</v>
      </c>
      <c r="B25" s="3" t="s">
        <v>55</v>
      </c>
    </row>
    <row r="26" spans="1:2">
      <c r="A26" s="3">
        <v>712025</v>
      </c>
      <c r="B26" s="3" t="s">
        <v>56</v>
      </c>
    </row>
    <row r="27" spans="1:2">
      <c r="A27" s="3">
        <v>712026</v>
      </c>
      <c r="B27" s="3" t="s">
        <v>57</v>
      </c>
    </row>
    <row r="28" spans="1:2">
      <c r="A28" s="3">
        <v>712028</v>
      </c>
      <c r="B28" s="3" t="s">
        <v>58</v>
      </c>
    </row>
    <row r="29" spans="1:2">
      <c r="A29" s="3">
        <v>712029</v>
      </c>
      <c r="B29" s="3" t="s">
        <v>59</v>
      </c>
    </row>
    <row r="30" spans="1:2">
      <c r="A30" s="3">
        <v>712030</v>
      </c>
      <c r="B30" s="3" t="s">
        <v>60</v>
      </c>
    </row>
    <row r="31" spans="1:2">
      <c r="A31" s="3">
        <v>712031</v>
      </c>
      <c r="B31" s="3" t="s">
        <v>61</v>
      </c>
    </row>
    <row r="32" spans="1:2">
      <c r="A32" s="3">
        <v>712032</v>
      </c>
      <c r="B32" s="3" t="s">
        <v>62</v>
      </c>
    </row>
    <row r="33" spans="1:2">
      <c r="A33" s="3">
        <v>712033</v>
      </c>
      <c r="B33" s="3" t="s">
        <v>63</v>
      </c>
    </row>
    <row r="34" spans="1:2">
      <c r="A34" s="3">
        <v>712034</v>
      </c>
      <c r="B34" s="3" t="s">
        <v>64</v>
      </c>
    </row>
    <row r="35" spans="1:2">
      <c r="A35" s="3">
        <v>712035</v>
      </c>
      <c r="B35" s="3" t="s">
        <v>65</v>
      </c>
    </row>
    <row r="36" spans="1:2">
      <c r="A36" s="3">
        <v>712036</v>
      </c>
      <c r="B36" s="3" t="s">
        <v>66</v>
      </c>
    </row>
    <row r="37" spans="1:2">
      <c r="A37" s="3">
        <v>712037</v>
      </c>
      <c r="B37" s="3" t="s">
        <v>67</v>
      </c>
    </row>
    <row r="38" spans="1:2">
      <c r="A38" s="3">
        <v>712039</v>
      </c>
      <c r="B38" s="3" t="s">
        <v>68</v>
      </c>
    </row>
    <row r="39" spans="1:2">
      <c r="A39" s="3">
        <v>712040</v>
      </c>
      <c r="B39" s="3" t="s">
        <v>69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02EE-803E-4C0C-8630-3E70D0C02409}">
  <dimension ref="A1:G89"/>
  <sheetViews>
    <sheetView topLeftCell="A88" workbookViewId="0">
      <selection activeCell="B10" sqref="B10"/>
    </sheetView>
  </sheetViews>
  <sheetFormatPr baseColWidth="10" defaultRowHeight="14"/>
  <cols>
    <col min="1" max="1" width="23.75" bestFit="1" customWidth="1"/>
    <col min="2" max="2" width="12.6640625" bestFit="1" customWidth="1"/>
    <col min="3" max="3" width="16.33203125" bestFit="1" customWidth="1"/>
    <col min="4" max="4" width="19.1640625" bestFit="1" customWidth="1"/>
    <col min="5" max="5" width="7.08203125" bestFit="1" customWidth="1"/>
    <col min="6" max="6" width="9.9140625" bestFit="1" customWidth="1"/>
    <col min="7" max="7" width="8.25" bestFit="1" customWidth="1"/>
  </cols>
  <sheetData>
    <row r="1" spans="1:7">
      <c r="A1" t="s">
        <v>15</v>
      </c>
      <c r="B1" t="s">
        <v>3</v>
      </c>
      <c r="C1" t="s">
        <v>16</v>
      </c>
      <c r="D1" t="s">
        <v>17</v>
      </c>
      <c r="E1" t="s">
        <v>31</v>
      </c>
      <c r="F1" t="s">
        <v>18</v>
      </c>
      <c r="G1" t="s">
        <v>7</v>
      </c>
    </row>
    <row r="2" spans="1:7">
      <c r="C2" s="2"/>
      <c r="D2" s="2"/>
      <c r="E2" s="2"/>
      <c r="F2" s="2" t="s">
        <v>19</v>
      </c>
      <c r="G2" s="2" t="str">
        <f>Allgemein!$D$4</f>
        <v/>
      </c>
    </row>
    <row r="3" spans="1:7">
      <c r="C3" s="2"/>
      <c r="D3" s="2"/>
      <c r="E3" s="2"/>
      <c r="F3" s="2" t="s">
        <v>19</v>
      </c>
      <c r="G3" s="2" t="str">
        <f>Allgemein!$D$4</f>
        <v/>
      </c>
    </row>
    <row r="4" spans="1:7">
      <c r="C4" s="2"/>
      <c r="D4" s="2"/>
      <c r="E4" s="2"/>
      <c r="F4" s="2" t="s">
        <v>19</v>
      </c>
      <c r="G4" s="2" t="str">
        <f>Allgemein!$D$4</f>
        <v/>
      </c>
    </row>
    <row r="5" spans="1:7">
      <c r="C5" s="2"/>
      <c r="D5" s="2"/>
      <c r="E5" s="2"/>
      <c r="F5" s="2" t="s">
        <v>19</v>
      </c>
      <c r="G5" s="2" t="str">
        <f>Allgemein!$D$4</f>
        <v/>
      </c>
    </row>
    <row r="6" spans="1:7">
      <c r="C6" s="2"/>
      <c r="D6" s="2"/>
      <c r="E6" s="2"/>
      <c r="F6" s="2" t="s">
        <v>19</v>
      </c>
      <c r="G6" s="2" t="str">
        <f>Allgemein!$D$4</f>
        <v/>
      </c>
    </row>
    <row r="7" spans="1:7">
      <c r="C7" s="2"/>
      <c r="D7" s="2"/>
      <c r="E7" s="2"/>
      <c r="F7" s="2" t="s">
        <v>19</v>
      </c>
      <c r="G7" s="2" t="str">
        <f>Allgemein!$D$4</f>
        <v/>
      </c>
    </row>
    <row r="8" spans="1:7">
      <c r="C8" s="2"/>
      <c r="D8" s="2"/>
      <c r="E8" s="2"/>
      <c r="F8" s="2" t="s">
        <v>19</v>
      </c>
      <c r="G8" s="2" t="str">
        <f>Allgemein!$D$4</f>
        <v/>
      </c>
    </row>
    <row r="9" spans="1:7">
      <c r="C9" s="2"/>
      <c r="D9" s="2"/>
      <c r="E9" s="2"/>
      <c r="F9" s="2" t="s">
        <v>19</v>
      </c>
      <c r="G9" s="2" t="str">
        <f>Allgemein!$D$4</f>
        <v/>
      </c>
    </row>
    <row r="10" spans="1:7">
      <c r="C10" s="2"/>
      <c r="D10" s="2"/>
      <c r="E10" s="2"/>
      <c r="F10" s="2" t="s">
        <v>19</v>
      </c>
      <c r="G10" s="2" t="str">
        <f>Allgemein!$D$4</f>
        <v/>
      </c>
    </row>
    <row r="11" spans="1:7">
      <c r="C11" s="2"/>
      <c r="D11" s="2"/>
      <c r="E11" s="2"/>
      <c r="F11" s="2" t="s">
        <v>19</v>
      </c>
      <c r="G11" s="2" t="str">
        <f>Allgemein!$D$4</f>
        <v/>
      </c>
    </row>
    <row r="12" spans="1:7">
      <c r="C12" s="2"/>
      <c r="D12" s="2"/>
      <c r="E12" s="2"/>
      <c r="F12" s="2" t="s">
        <v>19</v>
      </c>
      <c r="G12" s="2" t="str">
        <f>Allgemein!$D$4</f>
        <v/>
      </c>
    </row>
    <row r="13" spans="1:7">
      <c r="C13" s="2"/>
      <c r="D13" s="2"/>
      <c r="E13" s="2"/>
      <c r="F13" s="2" t="s">
        <v>19</v>
      </c>
      <c r="G13" s="2" t="str">
        <f>Allgemein!$D$4</f>
        <v/>
      </c>
    </row>
    <row r="14" spans="1:7">
      <c r="C14" s="2"/>
      <c r="D14" s="2"/>
      <c r="E14" s="2"/>
      <c r="F14" s="2" t="s">
        <v>19</v>
      </c>
      <c r="G14" s="2" t="str">
        <f>Allgemein!$D$4</f>
        <v/>
      </c>
    </row>
    <row r="15" spans="1:7">
      <c r="C15" s="2"/>
      <c r="D15" s="2"/>
      <c r="E15" s="2"/>
      <c r="F15" s="2" t="s">
        <v>19</v>
      </c>
      <c r="G15" s="2" t="str">
        <f>Allgemein!$D$4</f>
        <v/>
      </c>
    </row>
    <row r="16" spans="1:7">
      <c r="C16" s="2"/>
      <c r="D16" s="2"/>
      <c r="E16" s="2"/>
      <c r="F16" s="2" t="s">
        <v>19</v>
      </c>
      <c r="G16" s="2" t="str">
        <f>Allgemein!$D$4</f>
        <v/>
      </c>
    </row>
    <row r="17" spans="3:7">
      <c r="C17" s="2"/>
      <c r="D17" s="2"/>
      <c r="E17" s="2"/>
      <c r="F17" s="2" t="s">
        <v>19</v>
      </c>
      <c r="G17" s="2" t="str">
        <f>Allgemein!$D$4</f>
        <v/>
      </c>
    </row>
    <row r="18" spans="3:7">
      <c r="C18" s="2"/>
      <c r="D18" s="2"/>
      <c r="E18" s="2"/>
      <c r="F18" s="2" t="s">
        <v>20</v>
      </c>
      <c r="G18" s="2" t="str">
        <f>Allgemein!$D$4</f>
        <v/>
      </c>
    </row>
    <row r="19" spans="3:7">
      <c r="C19" s="2"/>
      <c r="D19" s="2"/>
      <c r="E19" s="2"/>
      <c r="F19" s="2" t="s">
        <v>20</v>
      </c>
      <c r="G19" s="2" t="str">
        <f>Allgemein!$D$4</f>
        <v/>
      </c>
    </row>
    <row r="20" spans="3:7">
      <c r="C20" s="2"/>
      <c r="D20" s="2"/>
      <c r="E20" s="2"/>
      <c r="F20" s="2" t="s">
        <v>20</v>
      </c>
      <c r="G20" s="2" t="str">
        <f>Allgemein!$D$4</f>
        <v/>
      </c>
    </row>
    <row r="21" spans="3:7">
      <c r="C21" s="2"/>
      <c r="D21" s="2"/>
      <c r="E21" s="2"/>
      <c r="F21" s="2" t="s">
        <v>20</v>
      </c>
      <c r="G21" s="2" t="str">
        <f>Allgemein!$D$4</f>
        <v/>
      </c>
    </row>
    <row r="22" spans="3:7">
      <c r="C22" s="2"/>
      <c r="D22" s="2"/>
      <c r="E22" s="2"/>
      <c r="F22" s="2" t="s">
        <v>20</v>
      </c>
      <c r="G22" s="2" t="str">
        <f>Allgemein!$D$4</f>
        <v/>
      </c>
    </row>
    <row r="23" spans="3:7">
      <c r="C23" s="2"/>
      <c r="D23" s="2"/>
      <c r="E23" s="2"/>
      <c r="F23" s="2" t="s">
        <v>20</v>
      </c>
      <c r="G23" s="2" t="str">
        <f>Allgemein!$D$4</f>
        <v/>
      </c>
    </row>
    <row r="24" spans="3:7">
      <c r="C24" s="2"/>
      <c r="D24" s="2"/>
      <c r="E24" s="2"/>
      <c r="F24" s="2" t="s">
        <v>20</v>
      </c>
      <c r="G24" s="2" t="str">
        <f>Allgemein!$D$4</f>
        <v/>
      </c>
    </row>
    <row r="25" spans="3:7">
      <c r="C25" s="2"/>
      <c r="D25" s="2"/>
      <c r="E25" s="2"/>
      <c r="F25" s="2" t="s">
        <v>20</v>
      </c>
      <c r="G25" s="2" t="str">
        <f>Allgemein!$D$4</f>
        <v/>
      </c>
    </row>
    <row r="26" spans="3:7">
      <c r="C26" s="2"/>
      <c r="D26" s="2"/>
      <c r="E26" s="2"/>
      <c r="F26" s="2" t="s">
        <v>20</v>
      </c>
      <c r="G26" s="2" t="str">
        <f>Allgemein!$D$4</f>
        <v/>
      </c>
    </row>
    <row r="27" spans="3:7">
      <c r="C27" s="2"/>
      <c r="D27" s="2"/>
      <c r="E27" s="2"/>
      <c r="F27" s="2" t="s">
        <v>20</v>
      </c>
      <c r="G27" s="2" t="str">
        <f>Allgemein!$D$4</f>
        <v/>
      </c>
    </row>
    <row r="28" spans="3:7">
      <c r="C28" s="2"/>
      <c r="D28" s="2"/>
      <c r="E28" s="2"/>
      <c r="F28" s="2" t="s">
        <v>20</v>
      </c>
      <c r="G28" s="2" t="str">
        <f>Allgemein!$D$4</f>
        <v/>
      </c>
    </row>
    <row r="29" spans="3:7">
      <c r="C29" s="2"/>
      <c r="D29" s="2"/>
      <c r="E29" s="2"/>
      <c r="F29" s="2" t="s">
        <v>20</v>
      </c>
      <c r="G29" s="2" t="str">
        <f>Allgemein!$D$4</f>
        <v/>
      </c>
    </row>
    <row r="30" spans="3:7">
      <c r="C30" s="2"/>
      <c r="D30" s="2"/>
      <c r="E30" s="2"/>
      <c r="F30" s="2" t="s">
        <v>20</v>
      </c>
      <c r="G30" s="2" t="str">
        <f>Allgemein!$D$4</f>
        <v/>
      </c>
    </row>
    <row r="31" spans="3:7">
      <c r="C31" s="2"/>
      <c r="D31" s="2"/>
      <c r="E31" s="2"/>
      <c r="F31" s="2" t="s">
        <v>20</v>
      </c>
      <c r="G31" s="2" t="str">
        <f>Allgemein!$D$4</f>
        <v/>
      </c>
    </row>
    <row r="32" spans="3:7">
      <c r="C32" s="2"/>
      <c r="D32" s="2"/>
      <c r="E32" s="2"/>
      <c r="F32" s="2" t="s">
        <v>20</v>
      </c>
      <c r="G32" s="2" t="str">
        <f>Allgemein!$D$4</f>
        <v/>
      </c>
    </row>
    <row r="33" spans="3:7">
      <c r="C33" s="2"/>
      <c r="D33" s="2"/>
      <c r="E33" s="2"/>
      <c r="F33" s="2" t="s">
        <v>20</v>
      </c>
      <c r="G33" s="2" t="str">
        <f>Allgemein!$D$4</f>
        <v/>
      </c>
    </row>
    <row r="34" spans="3:7">
      <c r="C34" s="2"/>
      <c r="D34" s="2"/>
      <c r="E34" s="2"/>
      <c r="F34" s="2" t="s">
        <v>20</v>
      </c>
      <c r="G34" s="2" t="str">
        <f>Allgemein!$D$4</f>
        <v/>
      </c>
    </row>
    <row r="35" spans="3:7">
      <c r="C35" s="2"/>
      <c r="D35" s="2"/>
      <c r="E35" s="2"/>
      <c r="F35" s="2" t="s">
        <v>20</v>
      </c>
      <c r="G35" s="2" t="str">
        <f>Allgemein!$D$4</f>
        <v/>
      </c>
    </row>
    <row r="36" spans="3:7">
      <c r="C36" s="2"/>
      <c r="D36" s="2"/>
      <c r="E36" s="2"/>
      <c r="F36" s="2" t="s">
        <v>25</v>
      </c>
      <c r="G36" s="2" t="str">
        <f>Allgemein!$D$4</f>
        <v/>
      </c>
    </row>
    <row r="37" spans="3:7">
      <c r="C37" s="2"/>
      <c r="D37" s="2"/>
      <c r="E37" s="2"/>
      <c r="F37" s="2" t="s">
        <v>25</v>
      </c>
      <c r="G37" s="2" t="str">
        <f>Allgemein!$D$4</f>
        <v/>
      </c>
    </row>
    <row r="38" spans="3:7">
      <c r="C38" s="2"/>
      <c r="D38" s="2"/>
      <c r="E38" s="2"/>
      <c r="F38" s="2" t="s">
        <v>25</v>
      </c>
      <c r="G38" s="2" t="str">
        <f>Allgemein!$D$4</f>
        <v/>
      </c>
    </row>
    <row r="39" spans="3:7">
      <c r="C39" s="2"/>
      <c r="D39" s="2"/>
      <c r="E39" s="2"/>
      <c r="F39" s="2" t="s">
        <v>25</v>
      </c>
      <c r="G39" s="2" t="str">
        <f>Allgemein!$D$4</f>
        <v/>
      </c>
    </row>
    <row r="40" spans="3:7">
      <c r="C40" s="2"/>
      <c r="D40" s="2"/>
      <c r="E40" s="2"/>
      <c r="F40" s="2" t="s">
        <v>25</v>
      </c>
      <c r="G40" s="2" t="str">
        <f>Allgemein!$D$4</f>
        <v/>
      </c>
    </row>
    <row r="41" spans="3:7">
      <c r="C41" s="2"/>
      <c r="D41" s="2"/>
      <c r="E41" s="2"/>
      <c r="F41" s="2" t="s">
        <v>25</v>
      </c>
      <c r="G41" s="2" t="str">
        <f>Allgemein!$D$4</f>
        <v/>
      </c>
    </row>
    <row r="42" spans="3:7">
      <c r="C42" s="2"/>
      <c r="D42" s="2"/>
      <c r="E42" s="2"/>
      <c r="F42" s="2" t="s">
        <v>25</v>
      </c>
      <c r="G42" s="2" t="str">
        <f>Allgemein!$D$4</f>
        <v/>
      </c>
    </row>
    <row r="43" spans="3:7">
      <c r="C43" s="2"/>
      <c r="D43" s="2"/>
      <c r="E43" s="2"/>
      <c r="F43" s="2" t="s">
        <v>25</v>
      </c>
      <c r="G43" s="2" t="str">
        <f>Allgemein!$D$4</f>
        <v/>
      </c>
    </row>
    <row r="44" spans="3:7">
      <c r="C44" s="2"/>
      <c r="D44" s="2"/>
      <c r="E44" s="2"/>
      <c r="F44" s="2" t="s">
        <v>25</v>
      </c>
      <c r="G44" s="2" t="str">
        <f>Allgemein!$D$4</f>
        <v/>
      </c>
    </row>
    <row r="45" spans="3:7">
      <c r="C45" s="2"/>
      <c r="D45" s="2"/>
      <c r="E45" s="2"/>
      <c r="F45" s="2" t="s">
        <v>25</v>
      </c>
      <c r="G45" s="2" t="str">
        <f>Allgemein!$D$4</f>
        <v/>
      </c>
    </row>
    <row r="46" spans="3:7">
      <c r="C46" s="2"/>
      <c r="D46" s="2"/>
      <c r="E46" s="2"/>
      <c r="F46" s="2" t="s">
        <v>25</v>
      </c>
      <c r="G46" s="2" t="str">
        <f>Allgemein!$D$4</f>
        <v/>
      </c>
    </row>
    <row r="47" spans="3:7">
      <c r="C47" s="2"/>
      <c r="D47" s="2"/>
      <c r="E47" s="2"/>
      <c r="F47" s="2" t="s">
        <v>25</v>
      </c>
      <c r="G47" s="2" t="str">
        <f>Allgemein!$D$4</f>
        <v/>
      </c>
    </row>
    <row r="48" spans="3:7">
      <c r="C48" s="2"/>
      <c r="D48" s="2"/>
      <c r="E48" s="2"/>
      <c r="F48" s="2" t="s">
        <v>25</v>
      </c>
      <c r="G48" s="2" t="str">
        <f>Allgemein!$D$4</f>
        <v/>
      </c>
    </row>
    <row r="49" spans="3:7">
      <c r="C49" s="2"/>
      <c r="D49" s="2"/>
      <c r="E49" s="2"/>
      <c r="F49" s="2" t="s">
        <v>25</v>
      </c>
      <c r="G49" s="2" t="str">
        <f>Allgemein!$D$4</f>
        <v/>
      </c>
    </row>
    <row r="50" spans="3:7">
      <c r="C50" s="2"/>
      <c r="D50" s="2"/>
      <c r="E50" s="2"/>
      <c r="F50" s="2" t="s">
        <v>25</v>
      </c>
      <c r="G50" s="2" t="str">
        <f>Allgemein!$D$4</f>
        <v/>
      </c>
    </row>
    <row r="51" spans="3:7">
      <c r="C51" s="2"/>
      <c r="D51" s="2"/>
      <c r="E51" s="2"/>
      <c r="F51" s="2" t="s">
        <v>25</v>
      </c>
      <c r="G51" s="2" t="str">
        <f>Allgemein!$D$4</f>
        <v/>
      </c>
    </row>
    <row r="52" spans="3:7">
      <c r="C52" s="2"/>
      <c r="D52" s="2"/>
      <c r="E52" s="2"/>
      <c r="F52" s="2" t="s">
        <v>25</v>
      </c>
      <c r="G52" s="2" t="str">
        <f>Allgemein!$D$4</f>
        <v/>
      </c>
    </row>
    <row r="53" spans="3:7">
      <c r="C53" s="2"/>
      <c r="D53" s="2"/>
      <c r="E53" s="2"/>
      <c r="F53" s="2" t="s">
        <v>25</v>
      </c>
      <c r="G53" s="2" t="str">
        <f>Allgemein!$D$4</f>
        <v/>
      </c>
    </row>
    <row r="54" spans="3:7">
      <c r="C54" s="2"/>
      <c r="D54" s="2"/>
      <c r="E54" s="2"/>
      <c r="F54" s="2" t="s">
        <v>26</v>
      </c>
      <c r="G54" s="2" t="str">
        <f>Allgemein!$D$4</f>
        <v/>
      </c>
    </row>
    <row r="55" spans="3:7">
      <c r="C55" s="2"/>
      <c r="D55" s="2"/>
      <c r="E55" s="2"/>
      <c r="F55" s="2" t="s">
        <v>26</v>
      </c>
      <c r="G55" s="2" t="str">
        <f>Allgemein!$D$4</f>
        <v/>
      </c>
    </row>
    <row r="56" spans="3:7">
      <c r="C56" s="2"/>
      <c r="D56" s="2"/>
      <c r="E56" s="2"/>
      <c r="F56" s="2" t="s">
        <v>26</v>
      </c>
      <c r="G56" s="2" t="str">
        <f>Allgemein!$D$4</f>
        <v/>
      </c>
    </row>
    <row r="57" spans="3:7">
      <c r="C57" s="2"/>
      <c r="D57" s="2"/>
      <c r="E57" s="2"/>
      <c r="F57" s="2" t="s">
        <v>26</v>
      </c>
      <c r="G57" s="2" t="str">
        <f>Allgemein!$D$4</f>
        <v/>
      </c>
    </row>
    <row r="58" spans="3:7">
      <c r="C58" s="2"/>
      <c r="D58" s="2"/>
      <c r="E58" s="2"/>
      <c r="F58" s="2" t="s">
        <v>26</v>
      </c>
      <c r="G58" s="2" t="str">
        <f>Allgemein!$D$4</f>
        <v/>
      </c>
    </row>
    <row r="59" spans="3:7">
      <c r="C59" s="2"/>
      <c r="D59" s="2"/>
      <c r="E59" s="2"/>
      <c r="F59" s="2" t="s">
        <v>26</v>
      </c>
      <c r="G59" s="2" t="str">
        <f>Allgemein!$D$4</f>
        <v/>
      </c>
    </row>
    <row r="60" spans="3:7">
      <c r="C60" s="2"/>
      <c r="D60" s="2"/>
      <c r="E60" s="2"/>
      <c r="F60" s="2" t="s">
        <v>26</v>
      </c>
      <c r="G60" s="2" t="str">
        <f>Allgemein!$D$4</f>
        <v/>
      </c>
    </row>
    <row r="61" spans="3:7">
      <c r="C61" s="2"/>
      <c r="D61" s="2"/>
      <c r="E61" s="2"/>
      <c r="F61" s="2" t="s">
        <v>26</v>
      </c>
      <c r="G61" s="2" t="str">
        <f>Allgemein!$D$4</f>
        <v/>
      </c>
    </row>
    <row r="62" spans="3:7">
      <c r="C62" s="2"/>
      <c r="D62" s="2"/>
      <c r="E62" s="2"/>
      <c r="F62" s="2" t="s">
        <v>26</v>
      </c>
      <c r="G62" s="2" t="str">
        <f>Allgemein!$D$4</f>
        <v/>
      </c>
    </row>
    <row r="63" spans="3:7">
      <c r="C63" s="2"/>
      <c r="D63" s="2"/>
      <c r="E63" s="2"/>
      <c r="F63" s="2" t="s">
        <v>26</v>
      </c>
      <c r="G63" s="2" t="str">
        <f>Allgemein!$D$4</f>
        <v/>
      </c>
    </row>
    <row r="64" spans="3:7">
      <c r="C64" s="2"/>
      <c r="D64" s="2"/>
      <c r="E64" s="2"/>
      <c r="F64" s="2" t="s">
        <v>26</v>
      </c>
      <c r="G64" s="2" t="str">
        <f>Allgemein!$D$4</f>
        <v/>
      </c>
    </row>
    <row r="65" spans="3:7">
      <c r="C65" s="2"/>
      <c r="D65" s="2"/>
      <c r="E65" s="2"/>
      <c r="F65" s="2" t="s">
        <v>26</v>
      </c>
      <c r="G65" s="2" t="str">
        <f>Allgemein!$D$4</f>
        <v/>
      </c>
    </row>
    <row r="66" spans="3:7">
      <c r="C66" s="2"/>
      <c r="D66" s="2"/>
      <c r="E66" s="2"/>
      <c r="F66" s="2" t="s">
        <v>26</v>
      </c>
      <c r="G66" s="2" t="str">
        <f>Allgemein!$D$4</f>
        <v/>
      </c>
    </row>
    <row r="67" spans="3:7">
      <c r="C67" s="2"/>
      <c r="D67" s="2"/>
      <c r="E67" s="2"/>
      <c r="F67" s="2" t="s">
        <v>26</v>
      </c>
      <c r="G67" s="2" t="str">
        <f>Allgemein!$D$4</f>
        <v/>
      </c>
    </row>
    <row r="68" spans="3:7">
      <c r="C68" s="2"/>
      <c r="D68" s="2"/>
      <c r="E68" s="2"/>
      <c r="F68" s="2" t="s">
        <v>26</v>
      </c>
      <c r="G68" s="2" t="str">
        <f>Allgemein!$D$4</f>
        <v/>
      </c>
    </row>
    <row r="69" spans="3:7">
      <c r="C69" s="2"/>
      <c r="D69" s="2"/>
      <c r="E69" s="2"/>
      <c r="F69" s="2" t="s">
        <v>26</v>
      </c>
      <c r="G69" s="2" t="str">
        <f>Allgemein!$D$4</f>
        <v/>
      </c>
    </row>
    <row r="70" spans="3:7">
      <c r="C70" s="2"/>
      <c r="D70" s="2"/>
      <c r="E70" s="2"/>
      <c r="F70" s="2" t="s">
        <v>26</v>
      </c>
      <c r="G70" s="2" t="str">
        <f>Allgemein!$D$4</f>
        <v/>
      </c>
    </row>
    <row r="71" spans="3:7">
      <c r="C71" s="2"/>
      <c r="D71" s="2"/>
      <c r="E71" s="2"/>
      <c r="F71" s="2" t="s">
        <v>26</v>
      </c>
      <c r="G71" s="2" t="str">
        <f>Allgemein!$D$4</f>
        <v/>
      </c>
    </row>
    <row r="72" spans="3:7">
      <c r="C72" s="2"/>
      <c r="D72" s="2"/>
      <c r="E72" s="2"/>
      <c r="F72" s="2" t="s">
        <v>27</v>
      </c>
      <c r="G72" s="2" t="str">
        <f>Allgemein!$D$4</f>
        <v/>
      </c>
    </row>
    <row r="73" spans="3:7">
      <c r="C73" s="2"/>
      <c r="D73" s="2"/>
      <c r="E73" s="2"/>
      <c r="F73" s="2" t="s">
        <v>27</v>
      </c>
      <c r="G73" s="2" t="str">
        <f>Allgemein!$D$4</f>
        <v/>
      </c>
    </row>
    <row r="74" spans="3:7">
      <c r="C74" s="2"/>
      <c r="D74" s="2"/>
      <c r="E74" s="2"/>
      <c r="F74" s="2" t="s">
        <v>27</v>
      </c>
      <c r="G74" s="2" t="str">
        <f>Allgemein!$D$4</f>
        <v/>
      </c>
    </row>
    <row r="75" spans="3:7">
      <c r="C75" s="2"/>
      <c r="D75" s="2"/>
      <c r="E75" s="2"/>
      <c r="F75" s="2" t="s">
        <v>27</v>
      </c>
      <c r="G75" s="2" t="str">
        <f>Allgemein!$D$4</f>
        <v/>
      </c>
    </row>
    <row r="76" spans="3:7">
      <c r="C76" s="2"/>
      <c r="D76" s="2"/>
      <c r="E76" s="2"/>
      <c r="F76" s="2" t="s">
        <v>27</v>
      </c>
      <c r="G76" s="2" t="str">
        <f>Allgemein!$D$4</f>
        <v/>
      </c>
    </row>
    <row r="77" spans="3:7">
      <c r="C77" s="2"/>
      <c r="D77" s="2"/>
      <c r="E77" s="2"/>
      <c r="F77" s="2" t="s">
        <v>27</v>
      </c>
      <c r="G77" s="2" t="str">
        <f>Allgemein!$D$4</f>
        <v/>
      </c>
    </row>
    <row r="78" spans="3:7">
      <c r="C78" s="2"/>
      <c r="D78" s="2"/>
      <c r="E78" s="2"/>
      <c r="F78" s="2" t="s">
        <v>27</v>
      </c>
      <c r="G78" s="2" t="str">
        <f>Allgemein!$D$4</f>
        <v/>
      </c>
    </row>
    <row r="79" spans="3:7">
      <c r="C79" s="2"/>
      <c r="D79" s="2"/>
      <c r="E79" s="2"/>
      <c r="F79" s="2" t="s">
        <v>27</v>
      </c>
      <c r="G79" s="2" t="str">
        <f>Allgemein!$D$4</f>
        <v/>
      </c>
    </row>
    <row r="80" spans="3:7">
      <c r="C80" s="2"/>
      <c r="D80" s="2"/>
      <c r="E80" s="2"/>
      <c r="F80" s="2" t="s">
        <v>27</v>
      </c>
      <c r="G80" s="2" t="str">
        <f>Allgemein!$D$4</f>
        <v/>
      </c>
    </row>
    <row r="81" spans="3:7">
      <c r="C81" s="2"/>
      <c r="D81" s="2"/>
      <c r="E81" s="2"/>
      <c r="F81" s="2" t="s">
        <v>27</v>
      </c>
      <c r="G81" s="2" t="str">
        <f>Allgemein!$D$4</f>
        <v/>
      </c>
    </row>
    <row r="82" spans="3:7">
      <c r="C82" s="2"/>
      <c r="D82" s="2"/>
      <c r="E82" s="2"/>
      <c r="F82" s="2" t="s">
        <v>27</v>
      </c>
      <c r="G82" s="2" t="str">
        <f>Allgemein!$D$4</f>
        <v/>
      </c>
    </row>
    <row r="83" spans="3:7">
      <c r="C83" s="2"/>
      <c r="D83" s="2"/>
      <c r="E83" s="2"/>
      <c r="F83" s="2" t="s">
        <v>27</v>
      </c>
      <c r="G83" s="2" t="str">
        <f>Allgemein!$D$4</f>
        <v/>
      </c>
    </row>
    <row r="84" spans="3:7">
      <c r="C84" s="2"/>
      <c r="D84" s="2"/>
      <c r="E84" s="2"/>
      <c r="F84" s="2" t="s">
        <v>27</v>
      </c>
      <c r="G84" s="2" t="str">
        <f>Allgemein!$D$4</f>
        <v/>
      </c>
    </row>
    <row r="85" spans="3:7">
      <c r="C85" s="2"/>
      <c r="D85" s="2"/>
      <c r="E85" s="2"/>
      <c r="F85" s="2" t="s">
        <v>27</v>
      </c>
      <c r="G85" s="2" t="str">
        <f>Allgemein!$D$4</f>
        <v/>
      </c>
    </row>
    <row r="86" spans="3:7">
      <c r="C86" s="2"/>
      <c r="D86" s="2"/>
      <c r="E86" s="2"/>
      <c r="F86" s="2" t="s">
        <v>27</v>
      </c>
      <c r="G86" s="2" t="str">
        <f>Allgemein!$D$4</f>
        <v/>
      </c>
    </row>
    <row r="87" spans="3:7">
      <c r="C87" s="2"/>
      <c r="D87" s="2"/>
      <c r="E87" s="2"/>
      <c r="F87" s="2" t="s">
        <v>27</v>
      </c>
      <c r="G87" s="2" t="str">
        <f>Allgemein!$D$4</f>
        <v/>
      </c>
    </row>
    <row r="88" spans="3:7">
      <c r="C88" s="2"/>
      <c r="D88" s="2"/>
      <c r="E88" s="2"/>
      <c r="F88" s="2" t="s">
        <v>27</v>
      </c>
      <c r="G88" s="2" t="str">
        <f>Allgemein!$D$4</f>
        <v/>
      </c>
    </row>
    <row r="89" spans="3:7">
      <c r="C89" s="2"/>
      <c r="D89" s="2"/>
      <c r="E89" s="2"/>
      <c r="F89" s="2" t="s">
        <v>27</v>
      </c>
      <c r="G89" s="2" t="str">
        <f>Allgemein!$D$4</f>
        <v/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0E9DDF0F30074D887FDDB4756EF22A" ma:contentTypeVersion="12" ma:contentTypeDescription="Ein neues Dokument erstellen." ma:contentTypeScope="" ma:versionID="9b923e0cf53ba9e5c60a08f9103ae7ef">
  <xsd:schema xmlns:xsd="http://www.w3.org/2001/XMLSchema" xmlns:xs="http://www.w3.org/2001/XMLSchema" xmlns:p="http://schemas.microsoft.com/office/2006/metadata/properties" xmlns:ns3="0640fe8d-bd7f-4e3b-83eb-7a2ea5fbe44d" xmlns:ns4="32b044ff-b3aa-4a8b-9462-3ed582077015" targetNamespace="http://schemas.microsoft.com/office/2006/metadata/properties" ma:root="true" ma:fieldsID="ac26212a406dd6ae937990e269c140bb" ns3:_="" ns4:_="">
    <xsd:import namespace="0640fe8d-bd7f-4e3b-83eb-7a2ea5fbe44d"/>
    <xsd:import namespace="32b044ff-b3aa-4a8b-9462-3ed5820770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e8d-bd7f-4e3b-83eb-7a2ea5fbe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044ff-b3aa-4a8b-9462-3ed582077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7 8 1 c 4 9 8 d - 8 5 0 b - 4 1 8 6 - a 8 1 0 - 2 0 1 e 1 0 9 4 2 7 a b "   x m l n s = " h t t p : / / s c h e m a s . m i c r o s o f t . c o m / D a t a M a s h u p " > A A A A A D 4 F A A B Q S w M E F A A C A A g A O 6 B T U S 4 w w C e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q m Z s A n W S j D x O z 8 c 3 M Q 8 g b A e V A s k i C N s 6 l O S W l R a l 2 K a m 6 L q 4 2 + j C u j T 7 U C 3 Y A U E s D B B Q A A g A I A D u g U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7 o F N R Q w q Z k z c C A A B o B w A A E w A c A E Z v c m 1 1 b G F z L 1 N l Y 3 R p b 2 4 x L m 0 g o h g A K K A U A A A A A A A A A A A A A A A A A A A A A A A A A A A A n V X N j t o w E L 4 j 8 Q 5 W e g m S l Y o f 9 b L q o a K o f 9 p V C 3 S R W v V g w r C J 1 r E j 2 9 m l I N 6 m j 9 H b v l j H J A F D E o r I x c 7 E M 9 / P 2 I 6 G 0 M R S k E k + d m / a r X Z L R 0 z B g r z j H G 6 B L z L x A I K 8 J R x M u 0 X w + Z Y B f s L I a B U C D 4 a Z U i D M T K r H u Z S P f o f m y 1 5 5 H 2 A Z c w P K A P k B M Q f h Y d K U z T k E E + A I O Z b P 2 s / L U Q I s j M g U V i a Y G K a M n s U m 8 n / e s Q R + U e I V T L z O o f x I P U O c l x 9 K Y Z D D o f 5 o l T K x 2 M 2 H k m e J 8 O v o Y N 0 y k 5 K N 9 z H m S 7 D B u y x J Q N n Z F 5 b G 5 u X P b u k t E 0 K H E V u a 3 R o k Z s d 7 q U Q x R d 5 J Q p 5 0 Q E Z K M 7 P 2 t r Z q g R D s q 5 e B A 0 o Z c d H K 2 D H q P r e A L N 8 d F m W o y s a x T p g l K F x H J i l D T 5 z O j C G R T 4 V p 2 q 9 1 m Z 6 K c i p / T + Y g k H J 9 a c v R K V 1 h Q T e b G n u + M q 3 F 7 o 2 8 J p 9 Z p B 4 Y 7 o T t 1 t 1 p 6 N r C k l R k + j s 9 Q E 4 V E 3 o p V Z K j 4 j e w y D U s L X Q 9 E C W f h H k z C G z y 9 p y J 3 W Y X T w k 6 F u 6 b 3 q y n + 1 9 B N V x c L 4 8 2 U b 2 a q i X d 5 s 5 V + D W C u a f m 6 D i U O 9 i O x J + E 0 c t f s 4 b O u b b 2 r u h r T u 0 U h B K D G c T g b X P e g 9 7 F H v S O P H D O Y z G 9 U G P / C o 0 5 d A 3 O x T L 7 F 8 v s 7 / 2 0 2 t 7 H e h 2 n P B b H v a 1 c P b h 0 L P G W P 6 d 8 c I X y n E 1 e u k E s M g C z t h g z h H J 1 p p y F c M 9 4 B l W Z A 4 / u f z n U 8 2 i x W p V p 9 j + F Z 9 j R 3 2 m 3 Y t E A e v M P U E s B A i 0 A F A A C A A g A O 6 B T U S 4 w w C e l A A A A 9 Q A A A B I A A A A A A A A A A A A A A A A A A A A A A E N v b m Z p Z y 9 Q Y W N r Y W d l L n h t b F B L A Q I t A B Q A A g A I A D u g U 1 E P y u m r p A A A A O k A A A A T A A A A A A A A A A A A A A A A A P E A A A B b Q 2 9 u d G V u d F 9 U e X B l c 1 0 u e G 1 s U E s B A i 0 A F A A C A A g A O 6 B T U U M K m Z M 3 A g A A a A c A A B M A A A A A A A A A A A A A A A A A 4 g E A A E Z v c m 1 1 b G F z L 1 N l Y 3 R p b 2 4 x L m 1 Q S w U G A A A A A A M A A w D C A A A A Z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h Q A A A A A A A D g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2 F t b W x 1 b m d f T W V s Z H V u Z 2 V u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F s b G V N Z W x k d W 5 n Z W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Z U 1 l b G R 1 b m d l b i 9 H Z c O k b m R l c n R l c i B U e X A u e 1 B h c 3 N u d W 1 t Z X I g L y B K Y W h y Z 2 F u Z y w w f S Z x d W 9 0 O y w m c X V v d D t T Z W N 0 a W 9 u M S 9 B b G x l T W V s Z H V u Z 2 V u L 0 d l w 6 R u Z G V y d G V y I F R 5 c D E u e 0 N v b n R l b n Q u T W F u b n N j a G F m d C w x f S Z x d W 9 0 O y w m c X V v d D t T Z W N 0 a W 9 u M S 9 B b G x l T W V s Z H V u Z 2 V u L 0 d l w 6 R u Z G V y d G V y I F R 5 c D I u e 0 5 h b W U g K F N j a M O 8 d H p l K S w y f S Z x d W 9 0 O y w m c X V v d D t T Z W N 0 a W 9 u M S 9 B b G x l T W V s Z H V u Z 2 V u L 0 d l w 6 R u Z G V y d G V y I F R 5 c D M u e 1 Z v c m 5 h b W U g K F N j a M O 8 d H p l K S w z f S Z x d W 9 0 O y w m c X V v d D t T Z W N 0 a W 9 u M S 9 B b G x l T W V s Z H V u Z 2 V u L 0 d l w 6 R u Z G V y d G V y I F R 5 c D Q u e 1 J v b G x l L D R 9 J n F 1 b 3 Q 7 L C Z x d W 9 0 O 1 N l Y 3 R p b 2 4 x L 0 F s b G V N Z W x k d W 5 n Z W 4 v R X J z Z X R 6 d G V y I F d l c n Q u e 0 R p c 3 p p c G x p b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B b G x l T W V s Z H V u Z 2 V u L 0 d l w 6 R u Z G V y d G V y I F R 5 c C 5 7 U G F z c 2 5 1 b W 1 l c i A v I E p h a H J n Y W 5 n L D B 9 J n F 1 b 3 Q 7 L C Z x d W 9 0 O 1 N l Y 3 R p b 2 4 x L 0 F s b G V N Z W x k d W 5 n Z W 4 v R 2 X D p G 5 k Z X J 0 Z X I g V H l w M S 5 7 Q 2 9 u d G V u d C 5 N Y W 5 u c 2 N o Y W Z 0 L D F 9 J n F 1 b 3 Q 7 L C Z x d W 9 0 O 1 N l Y 3 R p b 2 4 x L 0 F s b G V N Z W x k d W 5 n Z W 4 v R 2 X D p G 5 k Z X J 0 Z X I g V H l w M i 5 7 T m F t Z S A o U 2 N o w 7 x 0 e m U p L D J 9 J n F 1 b 3 Q 7 L C Z x d W 9 0 O 1 N l Y 3 R p b 2 4 x L 0 F s b G V N Z W x k d W 5 n Z W 4 v R 2 X D p G 5 k Z X J 0 Z X I g V H l w M y 5 7 V m 9 y b m F t Z S A o U 2 N o w 7 x 0 e m U p L D N 9 J n F 1 b 3 Q 7 L C Z x d W 9 0 O 1 N l Y 3 R p b 2 4 x L 0 F s b G V N Z W x k d W 5 n Z W 4 v R 2 X D p G 5 k Z X J 0 Z X I g V H l w N C 5 7 U m 9 s b G U s N H 0 m c X V v d D s s J n F 1 b 3 Q 7 U 2 V j d G l v b j E v Q W x s Z U 1 l b G R 1 b m d l b i 9 F c n N l d H p 0 Z X I g V 2 V y d C 5 7 R G l z e m l w b G l u L D V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Y X N z b n V t b W V y I C 8 g S m F o c m d h b m c m c X V v d D s s J n F 1 b 3 Q 7 T W F u b n N j a G F m d C Z x d W 9 0 O y w m c X V v d D t O Y W 1 l I C h T Y 2 j D v H R 6 Z S k m c X V v d D s s J n F 1 b 3 Q 7 V m 9 y b m F t Z S A o U 2 N o w 7 x 0 e m U p J n F 1 b 3 Q 7 L C Z x d W 9 0 O 1 J v b G x l J n F 1 b 3 Q 7 L C Z x d W 9 0 O 0 R p c 3 p p c G x p b i Z x d W 9 0 O 1 0 i I C 8 + P E V u d H J 5 I F R 5 c G U 9 I k Z p b G x D b 2 x 1 b W 5 U e X B l c y I g V m F s d W U 9 I n N B d 0 1 H Q m d Z R y I g L z 4 8 R W 5 0 c n k g V H l w Z T 0 i R m l s b E x h c 3 R V c G R h d G V k I i B W Y W x 1 Z T 0 i Z D I w M j A t M T A t M T l U M T g 6 M D E 6 N T Q u M z k 0 M D g y N F o i I C 8 + P E V u d H J 5 I F R 5 c G U 9 I k Z p b G x F c n J v c k N v d W 5 0 I i B W Y W x 1 Z T 0 i b D A i I C 8 + P E V u d H J 5 I F R 5 c G U 9 I l F 1 Z X J 5 S U Q i I F Z h b H V l P S J z N j k 2 Y T c w M m E t Y z A 3 O S 0 0 N m M 2 L W J l N G I t N G Z j Y T A 2 M z d m N D A 3 I i A v P j x F b n R y e S B U e X B l P S J G a W x s R X J y b 3 J D b 2 R l I i B W Y W x 1 Z T 0 i c 1 V u a 2 5 v d 2 4 i I C 8 + P E V u d H J 5 I F R 5 c G U 9 I k Z p b G x D b 3 V u d C I g V m F s d W U 9 I m w 4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s b G V N Z W x k d W 5 n Z W 4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Z U 1 l b G R 1 b m d l b i 9 F c n d l a X R l c n R l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v R W 5 0 Z m V y b n R l J T I w U 3 B h b H R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v V W 1 i Z W 5 h b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v R W 5 0 Z m V y b n R l J T I w U 3 B h b H R l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0 d l J U M z J U E 0 b m R l c n R l c i U y M F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1 V t Y m V u Y W 5 u d G U l M j B T c G F s d G V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v R 2 U l Q z M l Q T R u Z G V y d G V y J T I w V H l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G V N Z W x k d W 5 n Z W 4 v V W 1 i Z W 5 h b m 5 0 Z S U y M F N w Y W x 0 Z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Z U 1 l b G R 1 b m d l b i 9 H Z S V D M y V B N G 5 k Z X J 0 Z X I l M j B U e X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Z U 1 l b G R 1 b m d l b i 9 V b W J l b m F u b n R l J T I w U 3 B h b H R l b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0 d l Z m l s d G V y d G U l M j B a Z W l s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0 V y c 2 V 0 e n R l c i U y M F d l c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x l T W V s Z H V u Z 2 V u L 0 d l J U M z J U E 0 b m R l c n R l c i U y M F R 5 c D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M b W F u q W E 0 K x F 9 D 2 k i p t O w A A A A A C A A A A A A A Q Z g A A A A E A A C A A A A A 6 C A S 3 Q l F v i L + J A Q / 7 B R Y x 8 v Y G B a 5 o 6 c m e S x S 5 r u o W r w A A A A A O g A A A A A I A A C A A A A A a U 1 h b 9 Z 1 9 I g 1 D 7 Y x n F l 3 Z W + w 1 I o p 9 Q + 9 i v w 2 H g J x S d F A A A A B F R J B / g M G L P L b A H m g x t F z a I D T M k W r Q m 3 K 5 O e 0 B H K E Y / + 7 p t K v 6 X z U 3 6 v 1 B f F l X m s G W h b W W 4 4 D P 1 W n p T Q D x f r c A D V x x x U h A w N L O D 9 u r b 3 t f s k A A A A A a 0 O 7 1 z P N J h F 4 y a x 0 B 2 j / x D 7 0 n r M Q b y e D t s 7 I G 5 7 n k d L F 5 I z q s s l U + E a d w 0 N Y h n J 1 i d r p K x B O K Z D g 6 v Z 4 H p L 4 M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5D522A-A539-499E-874E-FA3E74CE3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e8d-bd7f-4e3b-83eb-7a2ea5fbe44d"/>
    <ds:schemaRef ds:uri="32b044ff-b3aa-4a8b-9462-3ed582077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C46E4-2172-4612-9B25-80C6CEB7F5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75611-81A2-4F72-9D7C-DE2C4E6981C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ECE649D-1B68-4364-AFAD-61C28B160A92}">
  <ds:schemaRefs>
    <ds:schemaRef ds:uri="0640fe8d-bd7f-4e3b-83eb-7a2ea5fbe44d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2b044ff-b3aa-4a8b-9462-3ed5820770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Allgemein</vt:lpstr>
      <vt:lpstr>MeldungLG</vt:lpstr>
      <vt:lpstr>MeldungLP</vt:lpstr>
      <vt:lpstr>MeldungSEN</vt:lpstr>
      <vt:lpstr>MeldungAUF</vt:lpstr>
      <vt:lpstr>MeldungNACHW</vt:lpstr>
      <vt:lpstr>Rohdaten_Vereine</vt:lpstr>
      <vt:lpstr>Sammlung_Meldungen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Wamser</dc:creator>
  <cp:lastModifiedBy>henning meyer</cp:lastModifiedBy>
  <dcterms:created xsi:type="dcterms:W3CDTF">2020-10-05T10:43:34Z</dcterms:created>
  <dcterms:modified xsi:type="dcterms:W3CDTF">2020-10-19T18:03:01Z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0x0101007D0E9DDF0F30074D887FDDB4756EF22A</vt:lpwstr>
  </property>
</Properties>
</file>